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Z:\Warehouse\New folder\"/>
    </mc:Choice>
  </mc:AlternateContent>
  <xr:revisionPtr revIDLastSave="0" documentId="13_ncr:1_{F8DC541E-C78D-46E3-8329-B72B49B30FED}" xr6:coauthVersionLast="47" xr6:coauthVersionMax="47" xr10:uidLastSave="{00000000-0000-0000-0000-000000000000}"/>
  <bookViews>
    <workbookView xWindow="-120" yWindow="-120" windowWidth="29040" windowHeight="15840" tabRatio="961" firstSheet="31" activeTab="38" xr2:uid="{00000000-000D-0000-FFFF-FFFF00000000}"/>
  </bookViews>
  <sheets>
    <sheet name="پالایش نفت جی هرمز PG70-10" sheetId="7" r:id="rId1"/>
    <sheet name="ابر راه بندرpg70-10" sheetId="36" r:id="rId2"/>
    <sheet name="ساختمانی مهام هیرمند PG70-10" sheetId="1" r:id="rId3"/>
    <sheet name="آهن و فولاد درین خاور میانه" sheetId="42" r:id="rId4"/>
    <sheet name="عمران پی زاریس PG70-10" sheetId="8" r:id="rId5"/>
    <sheet name="بنا سازان بیابان PG70-10" sheetId="5" r:id="rId6"/>
    <sheet name="ساختمانی تیراژ PG70-10" sheetId="9" r:id="rId7"/>
    <sheet name="70-10بانی راه خوی" sheetId="40" r:id="rId8"/>
    <sheet name="پل دژ مشاهیر PG70-10" sheetId="10" r:id="rId9"/>
    <sheet name="پترو پاسارگاد60-70" sheetId="33" r:id="rId10"/>
    <sheet name="صولت پارس آمودPG70-10" sheetId="24" r:id="rId11"/>
    <sheet name="PG70-10 پی و پل جنوب" sheetId="13" r:id="rId12"/>
    <sheet name="تحکیم بنای مکران سازه PG70-10" sheetId="14" r:id="rId13"/>
    <sheet name="طرح توسعه شمس عمران PG70-10" sheetId="15" r:id="rId14"/>
    <sheet name="ویلا راه جنوب PG70-10" sheetId="16" r:id="rId15"/>
    <sheet name="ایستا بنای ماژینPG70-10" sheetId="17" r:id="rId16"/>
    <sheet name="برج سازان شاهوارPG70-10" sheetId="18" r:id="rId17"/>
    <sheet name="PG70-10راه و ابنیه آریایی مکران" sheetId="30" r:id="rId18"/>
    <sheet name="پور آب تارازPG70-10" sheetId="25" r:id="rId19"/>
    <sheet name="سبزصبحگاهان امین PG70-10" sheetId="26" r:id="rId20"/>
    <sheet name="راه و شهر سازی کرمانPG64-16" sheetId="19" r:id="rId21"/>
    <sheet name="نیکو بنای مشرق زمین70-10" sheetId="39" r:id="rId22"/>
    <sheet name="نیلا راه بندر70-10" sheetId="37" r:id="rId23"/>
    <sheet name="لالی وان استیل60-70" sheetId="38" r:id="rId24"/>
    <sheet name="دوز یول قیرPG70-10" sheetId="21" r:id="rId25"/>
    <sheet name="راه ساز گوده 70-10" sheetId="41" r:id="rId26"/>
    <sheet name="پل عرشه خزرPG70-10" sheetId="20" r:id="rId27"/>
    <sheet name="کیان عمارت آذرخشPG70-10" sheetId="22" r:id="rId28"/>
    <sheet name="راه و ساختمانی سنگ و کوهPG70-10" sheetId="23" r:id="rId29"/>
    <sheet name="PG70-10کیان راه اورانوس" sheetId="29" r:id="rId30"/>
    <sheet name="پارس ایوان پوریاPG70-10" sheetId="27" r:id="rId31"/>
    <sheet name="طاق کری سیناPG70-10" sheetId="28" r:id="rId32"/>
    <sheet name="آذین عمران بستک pg70-10" sheetId="31" r:id="rId33"/>
    <sheet name="پوزلان بتنPG70-10" sheetId="32" r:id="rId34"/>
    <sheet name="راهسازان فراز پی پایتخت PG70-10" sheetId="12" r:id="rId35"/>
    <sheet name="سیویل بنای زرینه pg70-10" sheetId="34" r:id="rId36"/>
    <sheet name="میناب سامان جنوب" sheetId="35" r:id="rId37"/>
    <sheet name="سام بتن آداک PG70-10" sheetId="43" r:id="rId38"/>
    <sheet name="ساحل سازان قشم PG70-10" sheetId="44" r:id="rId39"/>
    <sheet name="فنی مهندسی راهدار صنعت" sheetId="45" r:id="rId40"/>
    <sheet name="شن و ماسه راه گرد بندرPG70-10" sheetId="46" r:id="rId4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30" i="44" l="1"/>
  <c r="O28" i="44"/>
  <c r="O29" i="44"/>
  <c r="Q27" i="44"/>
  <c r="O27" i="44"/>
  <c r="Q26" i="44"/>
  <c r="O26" i="44"/>
  <c r="O30" i="44" l="1"/>
  <c r="M30" i="44"/>
  <c r="Q23" i="44"/>
  <c r="P10" i="46"/>
  <c r="Q10" i="46" s="1"/>
  <c r="O10" i="46"/>
  <c r="Q9" i="46"/>
  <c r="O9" i="46"/>
  <c r="Q8" i="46"/>
  <c r="O8" i="46"/>
  <c r="Q7" i="46"/>
  <c r="O7" i="46"/>
  <c r="Q6" i="46"/>
  <c r="O6" i="46"/>
  <c r="O14" i="46" l="1"/>
  <c r="Q3" i="46" s="1"/>
  <c r="N14" i="46"/>
  <c r="M14" i="46"/>
  <c r="M130" i="12"/>
  <c r="N130" i="12"/>
  <c r="O130" i="12"/>
  <c r="Q7" i="45"/>
  <c r="O7" i="45"/>
  <c r="Q129" i="12" l="1"/>
  <c r="O129" i="12"/>
  <c r="Q128" i="12"/>
  <c r="O128" i="12"/>
  <c r="Q127" i="12"/>
  <c r="O127" i="12"/>
  <c r="Q126" i="12"/>
  <c r="O126" i="12"/>
  <c r="Q125" i="12"/>
  <c r="O125" i="12"/>
  <c r="Q124" i="12"/>
  <c r="O124" i="12"/>
  <c r="Q123" i="12"/>
  <c r="O123" i="12"/>
  <c r="Q122" i="12"/>
  <c r="O122" i="12"/>
  <c r="Q121" i="12"/>
  <c r="O121" i="12"/>
  <c r="Q120" i="12"/>
  <c r="O120" i="12"/>
  <c r="Q14" i="44"/>
  <c r="O14" i="44"/>
  <c r="Q119" i="12"/>
  <c r="O119" i="12"/>
  <c r="N18" i="45"/>
  <c r="M18" i="45"/>
  <c r="Q6" i="45"/>
  <c r="O6" i="45"/>
  <c r="O118" i="12"/>
  <c r="Q13" i="44"/>
  <c r="O13" i="44"/>
  <c r="Q12" i="44"/>
  <c r="O12" i="44"/>
  <c r="Q11" i="44"/>
  <c r="O11" i="44"/>
  <c r="Q12" i="43"/>
  <c r="O12" i="43"/>
  <c r="Q11" i="43"/>
  <c r="O11" i="43"/>
  <c r="Q10" i="43"/>
  <c r="O10" i="43"/>
  <c r="Q10" i="44"/>
  <c r="O10" i="44"/>
  <c r="Q9" i="44"/>
  <c r="O9" i="44"/>
  <c r="Q8" i="44"/>
  <c r="O8" i="44"/>
  <c r="Q9" i="43"/>
  <c r="O9" i="43"/>
  <c r="Q7" i="44"/>
  <c r="O7" i="44"/>
  <c r="Q8" i="43"/>
  <c r="O8" i="43"/>
  <c r="O18" i="45" l="1"/>
  <c r="Q3" i="45" s="1"/>
  <c r="Q115" i="12"/>
  <c r="Q7" i="43"/>
  <c r="O7" i="43"/>
  <c r="N15" i="44"/>
  <c r="M15" i="44"/>
  <c r="Q6" i="44"/>
  <c r="O6" i="44"/>
  <c r="N13" i="43"/>
  <c r="M13" i="43"/>
  <c r="O13" i="43"/>
  <c r="Q3" i="43" s="1"/>
  <c r="Q6" i="43"/>
  <c r="O6" i="43"/>
  <c r="Q3" i="42"/>
  <c r="Q18" i="42"/>
  <c r="O21" i="42"/>
  <c r="O9" i="42"/>
  <c r="Q8" i="42"/>
  <c r="O8" i="42"/>
  <c r="O15" i="44" l="1"/>
  <c r="Q3" i="44" s="1"/>
  <c r="O7" i="42"/>
  <c r="O6" i="42"/>
  <c r="O22" i="42" l="1"/>
  <c r="N22" i="42"/>
  <c r="M22" i="42"/>
  <c r="O10" i="42"/>
  <c r="N10" i="42"/>
  <c r="M10" i="42"/>
  <c r="O84" i="1"/>
  <c r="O83" i="1"/>
  <c r="Q82" i="1" l="1"/>
  <c r="O82" i="1"/>
  <c r="Q81" i="1" l="1"/>
  <c r="O81" i="1"/>
  <c r="Q80" i="1"/>
  <c r="O80" i="1"/>
  <c r="Q79" i="1"/>
  <c r="O79" i="1"/>
  <c r="Q78" i="1"/>
  <c r="O78" i="1"/>
  <c r="Q77" i="1"/>
  <c r="O77" i="1"/>
  <c r="N85" i="1" l="1"/>
  <c r="O85" i="1"/>
  <c r="Q74" i="1" s="1"/>
  <c r="O25" i="34"/>
  <c r="Q25" i="34"/>
  <c r="Q24" i="34" l="1"/>
  <c r="O24" i="34"/>
  <c r="Q39" i="41" l="1"/>
  <c r="Q48" i="41"/>
  <c r="Q47" i="41"/>
  <c r="Q46" i="41"/>
  <c r="Q45" i="41"/>
  <c r="Q44" i="41"/>
  <c r="Q43" i="41"/>
  <c r="O43" i="41"/>
  <c r="O9" i="41"/>
  <c r="Q7" i="41"/>
  <c r="Q8" i="41" l="1"/>
  <c r="Q16" i="41" l="1"/>
  <c r="O16" i="41"/>
  <c r="Q34" i="38" l="1"/>
  <c r="O34" i="38"/>
  <c r="Q35" i="38" l="1"/>
  <c r="O35" i="38"/>
  <c r="Q33" i="38"/>
  <c r="O33" i="38"/>
  <c r="Q50" i="38"/>
  <c r="O50" i="38"/>
  <c r="Q49" i="38" l="1"/>
  <c r="O49" i="38"/>
  <c r="M32" i="41"/>
  <c r="N32" i="41"/>
  <c r="Q31" i="41"/>
  <c r="O31" i="41"/>
  <c r="Q30" i="41"/>
  <c r="O30" i="41"/>
  <c r="Q29" i="41"/>
  <c r="O29" i="41"/>
  <c r="O32" i="41" l="1"/>
  <c r="Q25" i="41" s="1"/>
  <c r="Q23" i="34"/>
  <c r="O23" i="34"/>
  <c r="Q22" i="34"/>
  <c r="O22" i="34"/>
  <c r="Q21" i="34"/>
  <c r="O21" i="34"/>
  <c r="Q20" i="34"/>
  <c r="O20" i="34"/>
  <c r="Q19" i="34"/>
  <c r="O19" i="34"/>
  <c r="Q20" i="39" l="1"/>
  <c r="O20" i="39"/>
  <c r="O19" i="39"/>
  <c r="O18" i="39"/>
  <c r="O17" i="39"/>
  <c r="O16" i="39"/>
  <c r="O15" i="39"/>
  <c r="Q17" i="35"/>
  <c r="O17" i="35"/>
  <c r="Q16" i="35"/>
  <c r="O16" i="35"/>
  <c r="Q40" i="35"/>
  <c r="O40" i="35"/>
  <c r="Q18" i="34"/>
  <c r="O18" i="34"/>
  <c r="Q17" i="34"/>
  <c r="O17" i="34"/>
  <c r="Q16" i="34"/>
  <c r="O16" i="34"/>
  <c r="Q15" i="41"/>
  <c r="O15" i="41"/>
  <c r="Q14" i="41"/>
  <c r="O14" i="41"/>
  <c r="Q13" i="41"/>
  <c r="O13" i="41"/>
  <c r="Q12" i="41"/>
  <c r="O12" i="41"/>
  <c r="Q11" i="41"/>
  <c r="O11" i="41"/>
  <c r="Q10" i="41"/>
  <c r="O10" i="41"/>
  <c r="Q9" i="41"/>
  <c r="Q3" i="41" l="1"/>
  <c r="Q48" i="21"/>
  <c r="O48" i="21"/>
  <c r="Q47" i="21"/>
  <c r="O47" i="21"/>
  <c r="O18" i="37"/>
  <c r="O17" i="37"/>
  <c r="O16" i="37"/>
  <c r="O17" i="40" l="1"/>
  <c r="Q16" i="40"/>
  <c r="O16" i="40"/>
  <c r="Q15" i="40" l="1"/>
  <c r="O15" i="40"/>
  <c r="Q14" i="40"/>
  <c r="O14" i="40"/>
  <c r="Q13" i="40"/>
  <c r="O13" i="40"/>
  <c r="Q12" i="40"/>
  <c r="O12" i="40"/>
  <c r="Q11" i="40"/>
  <c r="O11" i="40"/>
  <c r="Q10" i="40"/>
  <c r="O10" i="40"/>
  <c r="Q9" i="40"/>
  <c r="O9" i="40"/>
  <c r="Q8" i="40"/>
  <c r="O8" i="40"/>
  <c r="Q7" i="40"/>
  <c r="O7" i="40"/>
  <c r="Q6" i="40"/>
  <c r="O6" i="40"/>
  <c r="N18" i="40"/>
  <c r="M18" i="40"/>
  <c r="Q39" i="35"/>
  <c r="O39" i="35"/>
  <c r="Q38" i="35"/>
  <c r="O38" i="35"/>
  <c r="Q37" i="35"/>
  <c r="O37" i="35"/>
  <c r="Q36" i="35"/>
  <c r="O36" i="35"/>
  <c r="Q35" i="35"/>
  <c r="O35" i="35"/>
  <c r="Q34" i="35"/>
  <c r="O34" i="35"/>
  <c r="O18" i="40" l="1"/>
  <c r="Q3" i="40" s="1"/>
  <c r="O14" i="39" l="1"/>
  <c r="O13" i="39"/>
  <c r="O12" i="39"/>
  <c r="Q46" i="21"/>
  <c r="O46" i="21"/>
  <c r="Q33" i="35"/>
  <c r="O33" i="35"/>
  <c r="Q32" i="35" l="1"/>
  <c r="O32" i="35"/>
  <c r="Q9" i="32" l="1"/>
  <c r="O9" i="32"/>
  <c r="Q8" i="32"/>
  <c r="O8" i="32"/>
  <c r="Q7" i="32"/>
  <c r="O7" i="32"/>
  <c r="Q6" i="32"/>
  <c r="O6" i="32"/>
  <c r="Q11" i="39" l="1"/>
  <c r="O11" i="39"/>
  <c r="Q10" i="39"/>
  <c r="O10" i="39"/>
  <c r="Q9" i="39"/>
  <c r="O9" i="39"/>
  <c r="Q31" i="35"/>
  <c r="O31" i="35"/>
  <c r="Q9" i="27" l="1"/>
  <c r="O9" i="27"/>
  <c r="Q8" i="27"/>
  <c r="O8" i="27"/>
  <c r="Q30" i="35"/>
  <c r="O30" i="35"/>
  <c r="Q29" i="35"/>
  <c r="O29" i="35"/>
  <c r="Q8" i="39" l="1"/>
  <c r="O8" i="39"/>
  <c r="Q7" i="39"/>
  <c r="O7" i="39"/>
  <c r="Q6" i="39"/>
  <c r="O6" i="39"/>
  <c r="Q3" i="39" l="1"/>
  <c r="Q15" i="34" l="1"/>
  <c r="O15" i="34"/>
  <c r="Q14" i="34"/>
  <c r="O14" i="34"/>
  <c r="Q42" i="34" l="1"/>
  <c r="O42" i="34"/>
  <c r="Q13" i="34" l="1"/>
  <c r="O13" i="34"/>
  <c r="Q12" i="34"/>
  <c r="O12" i="34"/>
  <c r="Q41" i="34"/>
  <c r="O41" i="34"/>
  <c r="Q40" i="34"/>
  <c r="O40" i="34"/>
  <c r="Q39" i="34"/>
  <c r="O39" i="34"/>
  <c r="N43" i="34"/>
  <c r="M43" i="34"/>
  <c r="O43" i="34" l="1"/>
  <c r="Q34" i="34" s="1"/>
  <c r="Q21" i="38"/>
  <c r="O21" i="38"/>
  <c r="Q48" i="38" l="1"/>
  <c r="O48" i="38"/>
  <c r="Q32" i="38"/>
  <c r="O32" i="38"/>
  <c r="Q31" i="38" l="1"/>
  <c r="O31" i="38"/>
  <c r="Q30" i="38"/>
  <c r="O30" i="38"/>
  <c r="Q47" i="38"/>
  <c r="O47" i="38"/>
  <c r="Q44" i="38" s="1"/>
  <c r="Q29" i="38"/>
  <c r="O29" i="38"/>
  <c r="Q28" i="38"/>
  <c r="O28" i="38"/>
  <c r="Q27" i="38" l="1"/>
  <c r="O27" i="38"/>
  <c r="Q26" i="38"/>
  <c r="O26" i="38"/>
  <c r="Q25" i="38"/>
  <c r="O25" i="38"/>
  <c r="Q24" i="38"/>
  <c r="O24" i="38"/>
  <c r="Q23" i="38"/>
  <c r="O23" i="38"/>
  <c r="Q22" i="38"/>
  <c r="O22" i="38"/>
  <c r="Q20" i="38" l="1"/>
  <c r="O20" i="38"/>
  <c r="Q19" i="38"/>
  <c r="O19" i="38"/>
  <c r="Q18" i="38"/>
  <c r="O18" i="38"/>
  <c r="Q17" i="38"/>
  <c r="O17" i="38"/>
  <c r="Q16" i="38"/>
  <c r="O16" i="38"/>
  <c r="Q15" i="38"/>
  <c r="O15" i="38"/>
  <c r="Q14" i="38"/>
  <c r="O14" i="38"/>
  <c r="Q13" i="38"/>
  <c r="O13" i="38"/>
  <c r="Q12" i="38" l="1"/>
  <c r="O12" i="38"/>
  <c r="Q11" i="38"/>
  <c r="O11" i="38"/>
  <c r="Q10" i="38"/>
  <c r="O10" i="38"/>
  <c r="Q9" i="38"/>
  <c r="O9" i="38"/>
  <c r="Q8" i="38"/>
  <c r="O8" i="38"/>
  <c r="Q7" i="38"/>
  <c r="O7" i="38"/>
  <c r="Q6" i="38"/>
  <c r="O6" i="38"/>
  <c r="Q3" i="38" l="1"/>
  <c r="M19" i="37"/>
  <c r="N19" i="37"/>
  <c r="Q15" i="37"/>
  <c r="O15" i="37"/>
  <c r="Q14" i="37" l="1"/>
  <c r="O14" i="37"/>
  <c r="Q13" i="37"/>
  <c r="O13" i="37"/>
  <c r="Q12" i="37"/>
  <c r="O12" i="37"/>
  <c r="Q11" i="37" l="1"/>
  <c r="O11" i="37"/>
  <c r="O10" i="37" l="1"/>
  <c r="Q9" i="37" l="1"/>
  <c r="O9" i="37"/>
  <c r="Q8" i="37"/>
  <c r="O8" i="37"/>
  <c r="Q7" i="37" l="1"/>
  <c r="O7" i="37"/>
  <c r="Q6" i="37"/>
  <c r="O6" i="37"/>
  <c r="Q45" i="21" l="1"/>
  <c r="O45" i="21"/>
  <c r="Q17" i="27" l="1"/>
  <c r="O17" i="27"/>
  <c r="Q16" i="27"/>
  <c r="O16" i="27"/>
  <c r="Q15" i="27"/>
  <c r="O15" i="27"/>
  <c r="Q14" i="27" l="1"/>
  <c r="O14" i="27"/>
  <c r="Q13" i="27"/>
  <c r="O13" i="27"/>
  <c r="Q12" i="27"/>
  <c r="O12" i="27"/>
  <c r="Q11" i="27"/>
  <c r="O11" i="27"/>
  <c r="Q10" i="27"/>
  <c r="O10" i="27"/>
  <c r="Q32" i="21" l="1"/>
  <c r="O32" i="21"/>
  <c r="Q44" i="21" l="1"/>
  <c r="O44" i="21"/>
  <c r="Q43" i="21" l="1"/>
  <c r="O43" i="21"/>
  <c r="Q42" i="21"/>
  <c r="O42" i="21"/>
  <c r="Q41" i="21" l="1"/>
  <c r="O41" i="21"/>
  <c r="Q40" i="21"/>
  <c r="O40" i="21"/>
  <c r="Q39" i="21"/>
  <c r="O39" i="21"/>
  <c r="Q38" i="21"/>
  <c r="O38" i="21"/>
  <c r="Q37" i="21" l="1"/>
  <c r="O37" i="21"/>
  <c r="Q36" i="21"/>
  <c r="O36" i="21"/>
  <c r="O19" i="37" l="1"/>
  <c r="Q56" i="19"/>
  <c r="O56" i="19"/>
  <c r="Q3" i="37" l="1"/>
  <c r="Q55" i="19"/>
  <c r="O55" i="19"/>
  <c r="Q54" i="19"/>
  <c r="O54" i="19"/>
  <c r="Q53" i="19" l="1"/>
  <c r="O53" i="19"/>
  <c r="Q52" i="19"/>
  <c r="O52" i="19"/>
  <c r="O51" i="19"/>
  <c r="O50" i="19" l="1"/>
  <c r="Q49" i="19"/>
  <c r="O49" i="19"/>
  <c r="Q48" i="19" l="1"/>
  <c r="O48" i="19"/>
  <c r="Q47" i="19" l="1"/>
  <c r="O47" i="19"/>
  <c r="Q46" i="19"/>
  <c r="O46" i="19"/>
  <c r="Q45" i="19"/>
  <c r="O45" i="19"/>
  <c r="Q15" i="35" l="1"/>
  <c r="O15" i="35"/>
  <c r="Q14" i="35"/>
  <c r="O14" i="35"/>
  <c r="Q13" i="35"/>
  <c r="O13" i="35"/>
  <c r="Q12" i="35"/>
  <c r="O12" i="35"/>
  <c r="Q11" i="35"/>
  <c r="O11" i="35"/>
  <c r="Q10" i="35"/>
  <c r="O10" i="35"/>
  <c r="Q9" i="35"/>
  <c r="O9" i="35"/>
  <c r="Q8" i="35"/>
  <c r="O8" i="35"/>
  <c r="Q7" i="35"/>
  <c r="O7" i="35"/>
  <c r="Q6" i="35"/>
  <c r="O6" i="35"/>
  <c r="Q26" i="35"/>
  <c r="Q3" i="35"/>
  <c r="Q34" i="36" l="1"/>
  <c r="O34" i="36"/>
  <c r="Q33" i="36"/>
  <c r="O33" i="36"/>
  <c r="Q32" i="36"/>
  <c r="O32" i="36"/>
  <c r="N35" i="36"/>
  <c r="M35" i="36"/>
  <c r="Q17" i="36"/>
  <c r="O17" i="36"/>
  <c r="Q16" i="36"/>
  <c r="O16" i="36"/>
  <c r="Q15" i="36"/>
  <c r="O15" i="36"/>
  <c r="Q14" i="36"/>
  <c r="O14" i="36"/>
  <c r="Q13" i="36"/>
  <c r="O13" i="36"/>
  <c r="Q12" i="36"/>
  <c r="O12" i="36"/>
  <c r="Q11" i="36"/>
  <c r="O11" i="36"/>
  <c r="Q10" i="36"/>
  <c r="O10" i="36"/>
  <c r="Q9" i="36"/>
  <c r="O9" i="36"/>
  <c r="Q8" i="36"/>
  <c r="O8" i="36"/>
  <c r="O35" i="36" l="1"/>
  <c r="Q27" i="36" s="1"/>
  <c r="Q26" i="30" l="1"/>
  <c r="O26" i="30"/>
  <c r="Q25" i="30"/>
  <c r="O25" i="30"/>
  <c r="Q24" i="30"/>
  <c r="O24" i="30"/>
  <c r="Q21" i="30" l="1"/>
  <c r="O21" i="30"/>
  <c r="Q20" i="30"/>
  <c r="O20" i="30"/>
  <c r="Q19" i="30"/>
  <c r="O19" i="30"/>
  <c r="O23" i="30" l="1"/>
  <c r="N18" i="36"/>
  <c r="M18" i="36"/>
  <c r="Q35" i="21"/>
  <c r="O35" i="21"/>
  <c r="Q73" i="33"/>
  <c r="O73" i="33"/>
  <c r="Q72" i="33"/>
  <c r="O72" i="33"/>
  <c r="Q97" i="33"/>
  <c r="O97" i="33"/>
  <c r="Q106" i="12"/>
  <c r="O106" i="12"/>
  <c r="Q105" i="12"/>
  <c r="O105" i="12"/>
  <c r="Q96" i="33"/>
  <c r="O96" i="33"/>
  <c r="O18" i="36" l="1"/>
  <c r="Q3" i="36" s="1"/>
  <c r="Q104" i="12"/>
  <c r="O104" i="12"/>
  <c r="Q103" i="12"/>
  <c r="O103" i="12"/>
  <c r="Q102" i="12"/>
  <c r="O102" i="12"/>
  <c r="Q101" i="12"/>
  <c r="O101" i="12"/>
  <c r="Q100" i="12"/>
  <c r="O100" i="12"/>
  <c r="Q11" i="34"/>
  <c r="O11" i="34"/>
  <c r="Q95" i="33" l="1"/>
  <c r="O95" i="33"/>
  <c r="Q94" i="33"/>
  <c r="O94" i="33"/>
  <c r="Q93" i="33"/>
  <c r="O93" i="33"/>
  <c r="Q92" i="33"/>
  <c r="O92" i="33"/>
  <c r="O6" i="33"/>
  <c r="O7" i="33"/>
  <c r="O8" i="33"/>
  <c r="O9" i="33"/>
  <c r="O10" i="33"/>
  <c r="O11" i="33"/>
  <c r="O12" i="33"/>
  <c r="O13" i="33"/>
  <c r="O14" i="33"/>
  <c r="O15" i="33"/>
  <c r="O16" i="33"/>
  <c r="O17" i="33"/>
  <c r="O18" i="33"/>
  <c r="O19" i="33"/>
  <c r="O20" i="33"/>
  <c r="O21" i="33"/>
  <c r="O22" i="33"/>
  <c r="O23" i="33"/>
  <c r="O24" i="33"/>
  <c r="O25" i="33"/>
  <c r="O26" i="33"/>
  <c r="O27" i="33"/>
  <c r="O28" i="33"/>
  <c r="O29" i="33"/>
  <c r="O30" i="33"/>
  <c r="O31" i="33"/>
  <c r="O32" i="33"/>
  <c r="O33" i="33"/>
  <c r="O34" i="33"/>
  <c r="O35" i="33"/>
  <c r="O36" i="33"/>
  <c r="O37" i="33"/>
  <c r="O38" i="33"/>
  <c r="O39" i="33"/>
  <c r="O40" i="33"/>
  <c r="O41" i="33"/>
  <c r="O42" i="33"/>
  <c r="O43" i="33"/>
  <c r="O44" i="33"/>
  <c r="O45" i="33"/>
  <c r="O46" i="33"/>
  <c r="O47" i="33"/>
  <c r="O48" i="33"/>
  <c r="O49" i="33"/>
  <c r="O50" i="33"/>
  <c r="O51" i="33"/>
  <c r="O52" i="33"/>
  <c r="O53" i="33"/>
  <c r="O54" i="33"/>
  <c r="O55" i="33"/>
  <c r="O56" i="33"/>
  <c r="O57" i="33"/>
  <c r="O58" i="33"/>
  <c r="O59" i="33"/>
  <c r="O60" i="33"/>
  <c r="O61" i="33"/>
  <c r="O62" i="33"/>
  <c r="O63" i="33"/>
  <c r="O64" i="33"/>
  <c r="O66" i="33"/>
  <c r="O67" i="33"/>
  <c r="O68" i="33"/>
  <c r="O69" i="33"/>
  <c r="O70" i="33"/>
  <c r="O71" i="33"/>
  <c r="Q34" i="21"/>
  <c r="O34" i="21"/>
  <c r="N98" i="33"/>
  <c r="M98" i="33"/>
  <c r="Q91" i="33"/>
  <c r="O91" i="33"/>
  <c r="Q90" i="33"/>
  <c r="O90" i="33"/>
  <c r="Q71" i="33"/>
  <c r="Q70" i="33"/>
  <c r="O98" i="33" l="1"/>
  <c r="Q87" i="33" s="1"/>
  <c r="Q99" i="12" l="1"/>
  <c r="O99" i="12"/>
  <c r="Q10" i="34" l="1"/>
  <c r="O10" i="34"/>
  <c r="Q9" i="34"/>
  <c r="O9" i="34"/>
  <c r="Q69" i="33" l="1"/>
  <c r="Q68" i="33"/>
  <c r="Q67" i="33"/>
  <c r="Q66" i="33"/>
  <c r="Q65" i="33"/>
  <c r="Q64" i="33"/>
  <c r="Q63" i="33"/>
  <c r="Q62" i="33"/>
  <c r="Q61" i="33"/>
  <c r="Q60" i="33"/>
  <c r="Q59" i="33"/>
  <c r="Q58" i="33"/>
  <c r="Q57" i="33"/>
  <c r="Q56" i="33"/>
  <c r="Q55" i="33"/>
  <c r="Q54" i="33"/>
  <c r="Q53" i="33"/>
  <c r="Q52" i="33"/>
  <c r="Q51" i="33"/>
  <c r="Q50" i="33"/>
  <c r="Q49" i="33"/>
  <c r="Q48" i="33"/>
  <c r="Q47" i="33"/>
  <c r="Q46" i="33"/>
  <c r="Q45" i="33"/>
  <c r="Q44" i="33"/>
  <c r="Q43" i="33"/>
  <c r="Q42" i="33"/>
  <c r="Q41" i="33"/>
  <c r="Q40" i="33"/>
  <c r="Q39" i="33"/>
  <c r="Q38" i="33" l="1"/>
  <c r="Q37" i="33"/>
  <c r="Q36" i="33"/>
  <c r="Q35" i="33"/>
  <c r="Q34" i="33"/>
  <c r="Q33" i="33"/>
  <c r="Q32" i="33"/>
  <c r="Q31" i="33"/>
  <c r="Q30" i="33"/>
  <c r="Q29" i="33"/>
  <c r="Q28" i="33"/>
  <c r="Q27" i="33"/>
  <c r="Q26" i="33"/>
  <c r="Q25" i="33"/>
  <c r="Q24" i="33"/>
  <c r="Q23" i="33"/>
  <c r="Q22" i="33"/>
  <c r="Q21" i="33" l="1"/>
  <c r="Q20" i="33"/>
  <c r="Q19" i="33"/>
  <c r="Q18" i="33"/>
  <c r="Q17" i="33"/>
  <c r="Q16" i="33"/>
  <c r="Q15" i="33"/>
  <c r="Q14" i="33"/>
  <c r="Q13" i="33"/>
  <c r="Q12" i="33"/>
  <c r="Q11" i="33"/>
  <c r="Q10" i="33"/>
  <c r="Q9" i="33"/>
  <c r="Q8" i="33"/>
  <c r="Q7" i="33"/>
  <c r="Q6" i="33"/>
  <c r="Q98" i="12" l="1"/>
  <c r="O98" i="12"/>
  <c r="Q33" i="21"/>
  <c r="O33" i="21"/>
  <c r="N26" i="34" l="1"/>
  <c r="M26" i="34"/>
  <c r="Q8" i="34"/>
  <c r="O8" i="34"/>
  <c r="O26" i="34" s="1"/>
  <c r="Q3" i="34" s="1"/>
  <c r="O97" i="12"/>
  <c r="O107" i="12"/>
  <c r="Q25" i="32" l="1"/>
  <c r="O25" i="32"/>
  <c r="Q24" i="32"/>
  <c r="O24" i="32"/>
  <c r="Q23" i="32"/>
  <c r="O23" i="32"/>
  <c r="Q22" i="32"/>
  <c r="O22" i="32"/>
  <c r="Q21" i="32"/>
  <c r="O21" i="32"/>
  <c r="Q20" i="32"/>
  <c r="O20" i="32"/>
  <c r="Q19" i="32" l="1"/>
  <c r="O19" i="32"/>
  <c r="Q18" i="32"/>
  <c r="O18" i="32"/>
  <c r="Q17" i="32"/>
  <c r="O17" i="32"/>
  <c r="Q44" i="19" l="1"/>
  <c r="O44" i="19"/>
  <c r="O22" i="30" l="1"/>
  <c r="Q94" i="12"/>
  <c r="N107" i="12"/>
  <c r="M107" i="12"/>
  <c r="Q7" i="30" l="1"/>
  <c r="N27" i="30" l="1"/>
  <c r="Q18" i="30"/>
  <c r="O18" i="30"/>
  <c r="Q17" i="30"/>
  <c r="O17" i="30"/>
  <c r="Q16" i="30"/>
  <c r="O16" i="30"/>
  <c r="O81" i="12"/>
  <c r="Q81" i="12"/>
  <c r="O82" i="12"/>
  <c r="M26" i="32" l="1"/>
  <c r="N26" i="32"/>
  <c r="Q16" i="32"/>
  <c r="O16" i="32"/>
  <c r="Q15" i="32"/>
  <c r="O15" i="32"/>
  <c r="Q14" i="32"/>
  <c r="O14" i="32"/>
  <c r="Q13" i="32"/>
  <c r="O13" i="32"/>
  <c r="Q12" i="32"/>
  <c r="O12" i="32"/>
  <c r="Q11" i="32"/>
  <c r="O11" i="32"/>
  <c r="Q10" i="32" l="1"/>
  <c r="O10" i="32"/>
  <c r="Q31" i="21" l="1"/>
  <c r="O31" i="21"/>
  <c r="O30" i="21"/>
  <c r="O29" i="21"/>
  <c r="N49" i="21" l="1"/>
  <c r="M49" i="21"/>
  <c r="O49" i="21"/>
  <c r="Q26" i="21" s="1"/>
  <c r="Q80" i="12"/>
  <c r="O80" i="12"/>
  <c r="Q79" i="12"/>
  <c r="O79" i="12"/>
  <c r="Q78" i="12"/>
  <c r="O78" i="12"/>
  <c r="Q77" i="12"/>
  <c r="O77" i="12"/>
  <c r="Q76" i="12"/>
  <c r="O76" i="12"/>
  <c r="Q75" i="12" l="1"/>
  <c r="O75" i="12"/>
  <c r="Q74" i="12"/>
  <c r="O74" i="12"/>
  <c r="Q73" i="12"/>
  <c r="O73" i="12"/>
  <c r="Q72" i="12"/>
  <c r="O72" i="12"/>
  <c r="N86" i="12"/>
  <c r="M86" i="12"/>
  <c r="M61" i="12"/>
  <c r="N61" i="12"/>
  <c r="Q60" i="12"/>
  <c r="O60" i="12"/>
  <c r="O86" i="12" l="1"/>
  <c r="Q69" i="12" s="1"/>
  <c r="O26" i="32"/>
  <c r="Q3" i="32" s="1"/>
  <c r="Q43" i="18" l="1"/>
  <c r="O43" i="18"/>
  <c r="Q42" i="18" l="1"/>
  <c r="O42" i="18"/>
  <c r="Q41" i="18"/>
  <c r="O41" i="18"/>
  <c r="Q40" i="18"/>
  <c r="O40" i="18"/>
  <c r="Q39" i="18"/>
  <c r="O39" i="18"/>
  <c r="M44" i="18" l="1"/>
  <c r="N44" i="18"/>
  <c r="M27" i="30" l="1"/>
  <c r="Q15" i="30"/>
  <c r="O15" i="30"/>
  <c r="Q14" i="30"/>
  <c r="O14" i="30"/>
  <c r="Q13" i="30"/>
  <c r="O13" i="30"/>
  <c r="Q12" i="30"/>
  <c r="O12" i="30"/>
  <c r="Q11" i="30"/>
  <c r="O11" i="30"/>
  <c r="Q10" i="30"/>
  <c r="O10" i="30"/>
  <c r="Q9" i="30"/>
  <c r="O9" i="30"/>
  <c r="O8" i="30" l="1"/>
  <c r="Q22" i="25"/>
  <c r="O22" i="25"/>
  <c r="M27" i="25" l="1"/>
  <c r="N27" i="25"/>
  <c r="Q26" i="25"/>
  <c r="O26" i="25"/>
  <c r="Q25" i="25" l="1"/>
  <c r="O25" i="25"/>
  <c r="M15" i="26" l="1"/>
  <c r="N15" i="26"/>
  <c r="O15" i="26"/>
  <c r="M57" i="19"/>
  <c r="N57" i="19"/>
  <c r="Q43" i="19"/>
  <c r="O43" i="19"/>
  <c r="Q42" i="19" l="1"/>
  <c r="O42" i="19"/>
  <c r="Q41" i="19"/>
  <c r="O41" i="19"/>
  <c r="Q40" i="19"/>
  <c r="O40" i="19"/>
  <c r="Q39" i="19"/>
  <c r="O39" i="19"/>
  <c r="M62" i="23" l="1"/>
  <c r="N62" i="23"/>
  <c r="O62" i="23"/>
  <c r="M28" i="23"/>
  <c r="N28" i="23"/>
  <c r="O28" i="23"/>
  <c r="M15" i="31"/>
  <c r="N15" i="31"/>
  <c r="O15" i="31"/>
  <c r="Q14" i="31"/>
  <c r="O14" i="31"/>
  <c r="O13" i="31" l="1"/>
  <c r="Q12" i="31"/>
  <c r="O12" i="31"/>
  <c r="Q11" i="31"/>
  <c r="O11" i="31"/>
  <c r="Q10" i="31" l="1"/>
  <c r="O10" i="31"/>
  <c r="Q9" i="31"/>
  <c r="O9" i="31"/>
  <c r="Q8" i="31"/>
  <c r="O8" i="31"/>
  <c r="Q7" i="31"/>
  <c r="O7" i="31"/>
  <c r="Q6" i="31" l="1"/>
  <c r="O6" i="31"/>
  <c r="Q59" i="12" l="1"/>
  <c r="O59" i="12"/>
  <c r="Q58" i="12"/>
  <c r="O58" i="12"/>
  <c r="Q57" i="12"/>
  <c r="O57" i="12"/>
  <c r="Q56" i="12"/>
  <c r="O56" i="12"/>
  <c r="Q55" i="12"/>
  <c r="O55" i="12"/>
  <c r="Q54" i="12"/>
  <c r="O54" i="12"/>
  <c r="Q53" i="12"/>
  <c r="O53" i="12"/>
  <c r="Q52" i="12"/>
  <c r="O52" i="12"/>
  <c r="Q51" i="12"/>
  <c r="O51" i="12"/>
  <c r="Q50" i="12"/>
  <c r="O50" i="12"/>
  <c r="Q49" i="12"/>
  <c r="O49" i="12"/>
  <c r="Q48" i="12"/>
  <c r="O48" i="12"/>
  <c r="Q47" i="12"/>
  <c r="O47" i="12"/>
  <c r="Q46" i="12"/>
  <c r="O46" i="12"/>
  <c r="Q45" i="12"/>
  <c r="O45" i="12"/>
  <c r="Q44" i="12"/>
  <c r="O44" i="12"/>
  <c r="Q43" i="12"/>
  <c r="O43" i="12"/>
  <c r="Q42" i="12"/>
  <c r="O42" i="12"/>
  <c r="O61" i="12" l="1"/>
  <c r="Q39" i="12" s="1"/>
  <c r="Q38" i="19" l="1"/>
  <c r="O38" i="19"/>
  <c r="Q24" i="25"/>
  <c r="O24" i="25"/>
  <c r="Q23" i="25" l="1"/>
  <c r="O23" i="25"/>
  <c r="Q3" i="31" l="1"/>
  <c r="Q12" i="28"/>
  <c r="O12" i="28"/>
  <c r="Q11" i="28"/>
  <c r="O11" i="28"/>
  <c r="Q13" i="29" l="1"/>
  <c r="O13" i="29"/>
  <c r="Q12" i="29"/>
  <c r="O12" i="29"/>
  <c r="Q14" i="26" l="1"/>
  <c r="O14" i="26"/>
  <c r="Q13" i="26"/>
  <c r="O13" i="26"/>
  <c r="Q12" i="26"/>
  <c r="O12" i="26"/>
  <c r="Q38" i="18"/>
  <c r="O38" i="18"/>
  <c r="Q37" i="18"/>
  <c r="O37" i="18"/>
  <c r="Q36" i="18" l="1"/>
  <c r="O36" i="18"/>
  <c r="Q37" i="19" l="1"/>
  <c r="O37" i="19"/>
  <c r="Q36" i="19"/>
  <c r="O36" i="19"/>
  <c r="O57" i="19" s="1"/>
  <c r="Q33" i="19" l="1"/>
  <c r="Q11" i="26"/>
  <c r="O11" i="26"/>
  <c r="Q10" i="26"/>
  <c r="O10" i="26"/>
  <c r="Q9" i="26" l="1"/>
  <c r="O9" i="26"/>
  <c r="Q8" i="26"/>
  <c r="O8" i="26"/>
  <c r="Q7" i="26"/>
  <c r="O7" i="26"/>
  <c r="Q3" i="26" s="1"/>
  <c r="Q27" i="23"/>
  <c r="O27" i="23"/>
  <c r="O7" i="30"/>
  <c r="O27" i="30" l="1"/>
  <c r="Q3" i="30" s="1"/>
  <c r="O35" i="18"/>
  <c r="Q34" i="18"/>
  <c r="O34" i="18"/>
  <c r="Q33" i="18"/>
  <c r="O33" i="18"/>
  <c r="Q13" i="15"/>
  <c r="O13" i="15"/>
  <c r="Q11" i="29"/>
  <c r="O11" i="29"/>
  <c r="Q10" i="29"/>
  <c r="O10" i="29"/>
  <c r="Q9" i="29"/>
  <c r="O9" i="29"/>
  <c r="O14" i="29" s="1"/>
  <c r="Q3" i="29" s="1"/>
  <c r="Q8" i="29"/>
  <c r="O8" i="29"/>
  <c r="N14" i="29"/>
  <c r="M14" i="29"/>
  <c r="Q21" i="25" l="1"/>
  <c r="O21" i="25"/>
  <c r="Q83" i="9" l="1"/>
  <c r="O83" i="9"/>
  <c r="Q24" i="19"/>
  <c r="O24" i="19"/>
  <c r="Q23" i="19" l="1"/>
  <c r="O23" i="19"/>
  <c r="Q82" i="9"/>
  <c r="O82" i="9"/>
  <c r="Q81" i="9"/>
  <c r="O81" i="9"/>
  <c r="Q80" i="9"/>
  <c r="O80" i="9"/>
  <c r="Q79" i="9"/>
  <c r="O79" i="9"/>
  <c r="Q36" i="20" l="1"/>
  <c r="O36" i="20"/>
  <c r="Q61" i="23"/>
  <c r="O61" i="23"/>
  <c r="O51" i="23"/>
  <c r="Q51" i="23"/>
  <c r="Q50" i="23"/>
  <c r="O50" i="23"/>
  <c r="Q49" i="23"/>
  <c r="O49" i="23"/>
  <c r="Q48" i="23"/>
  <c r="O48" i="23"/>
  <c r="Q47" i="23"/>
  <c r="O47" i="23"/>
  <c r="Q46" i="23"/>
  <c r="O46" i="23"/>
  <c r="Q45" i="23"/>
  <c r="O45" i="23"/>
  <c r="Q44" i="23"/>
  <c r="O44" i="23"/>
  <c r="Q43" i="23"/>
  <c r="O43" i="23"/>
  <c r="Q42" i="23"/>
  <c r="O42" i="23"/>
  <c r="Q26" i="23" l="1"/>
  <c r="O26" i="23"/>
  <c r="Q25" i="23"/>
  <c r="O25" i="23"/>
  <c r="Q24" i="23"/>
  <c r="O24" i="23"/>
  <c r="Q23" i="23" l="1"/>
  <c r="O23" i="23"/>
  <c r="Q22" i="23"/>
  <c r="O22" i="23"/>
  <c r="Q21" i="23"/>
  <c r="O21" i="23"/>
  <c r="Q20" i="23"/>
  <c r="O20" i="23"/>
  <c r="Q19" i="23" l="1"/>
  <c r="O19" i="23"/>
  <c r="Q18" i="23"/>
  <c r="O18" i="23"/>
  <c r="Q17" i="23"/>
  <c r="O17" i="23"/>
  <c r="Q16" i="23" l="1"/>
  <c r="O16" i="23"/>
  <c r="Q15" i="23"/>
  <c r="O15" i="23"/>
  <c r="Q14" i="23"/>
  <c r="O14" i="23"/>
  <c r="Q13" i="23"/>
  <c r="O13" i="23"/>
  <c r="Q12" i="23"/>
  <c r="O12" i="23"/>
  <c r="Q11" i="23"/>
  <c r="O11" i="23"/>
  <c r="Q10" i="23"/>
  <c r="O10" i="23"/>
  <c r="Q9" i="23" l="1"/>
  <c r="O9" i="23"/>
  <c r="Q8" i="23"/>
  <c r="O8" i="23"/>
  <c r="Q60" i="23"/>
  <c r="O60" i="23"/>
  <c r="Q59" i="23"/>
  <c r="O59" i="23"/>
  <c r="Q58" i="23"/>
  <c r="O58" i="23"/>
  <c r="Q57" i="23"/>
  <c r="O57" i="23"/>
  <c r="Q56" i="23"/>
  <c r="O56" i="23"/>
  <c r="Q55" i="23"/>
  <c r="O55" i="23"/>
  <c r="Q54" i="23"/>
  <c r="O54" i="23"/>
  <c r="Q53" i="23"/>
  <c r="O53" i="23"/>
  <c r="Q52" i="23"/>
  <c r="O52" i="23"/>
  <c r="M84" i="9" l="1"/>
  <c r="N84" i="9"/>
  <c r="Q32" i="18"/>
  <c r="O32" i="18"/>
  <c r="Q31" i="18"/>
  <c r="O31" i="18"/>
  <c r="Q30" i="18"/>
  <c r="O30" i="18"/>
  <c r="Q29" i="18"/>
  <c r="O29" i="18"/>
  <c r="Q28" i="18"/>
  <c r="O28" i="18"/>
  <c r="Q27" i="18"/>
  <c r="O27" i="18"/>
  <c r="M37" i="20"/>
  <c r="N37" i="20"/>
  <c r="O37" i="20"/>
  <c r="Q32" i="20"/>
  <c r="O32" i="20"/>
  <c r="Q31" i="20"/>
  <c r="O31" i="20"/>
  <c r="Q30" i="20"/>
  <c r="O30" i="20"/>
  <c r="Q29" i="20"/>
  <c r="O29" i="20"/>
  <c r="Q35" i="20" l="1"/>
  <c r="O35" i="20"/>
  <c r="Q34" i="20"/>
  <c r="O34" i="20"/>
  <c r="Q33" i="20"/>
  <c r="O33" i="20"/>
  <c r="Q24" i="20"/>
  <c r="Q22" i="19"/>
  <c r="O22" i="19"/>
  <c r="Q21" i="19"/>
  <c r="O21" i="19"/>
  <c r="Q17" i="21"/>
  <c r="O17" i="21"/>
  <c r="Q16" i="21"/>
  <c r="O16" i="21"/>
  <c r="Q15" i="21"/>
  <c r="O15" i="21"/>
  <c r="Q14" i="21"/>
  <c r="O14" i="21"/>
  <c r="Q13" i="21"/>
  <c r="O13" i="21"/>
  <c r="Q12" i="21"/>
  <c r="O12" i="21"/>
  <c r="Q11" i="21"/>
  <c r="O11" i="21"/>
  <c r="M13" i="28"/>
  <c r="N13" i="28"/>
  <c r="Q10" i="28"/>
  <c r="O10" i="28"/>
  <c r="Q9" i="28"/>
  <c r="O9" i="28"/>
  <c r="Q8" i="28"/>
  <c r="O8" i="28"/>
  <c r="Q7" i="28"/>
  <c r="O7" i="28"/>
  <c r="Q6" i="28"/>
  <c r="O6" i="28"/>
  <c r="O13" i="28" s="1"/>
  <c r="M14" i="15"/>
  <c r="N14" i="15"/>
  <c r="Q12" i="15"/>
  <c r="O12" i="15"/>
  <c r="Q11" i="15"/>
  <c r="O11" i="15"/>
  <c r="Q10" i="15"/>
  <c r="O10" i="15"/>
  <c r="Q9" i="15"/>
  <c r="O9" i="15"/>
  <c r="Q20" i="25"/>
  <c r="O20" i="25"/>
  <c r="Q3" i="28" l="1"/>
  <c r="N18" i="27"/>
  <c r="M18" i="27"/>
  <c r="Q7" i="27"/>
  <c r="O7" i="27"/>
  <c r="Q6" i="27"/>
  <c r="O6" i="27"/>
  <c r="Q13" i="25"/>
  <c r="O13" i="25"/>
  <c r="Q12" i="25"/>
  <c r="O12" i="25"/>
  <c r="O18" i="27" l="1"/>
  <c r="Q3" i="27" s="1"/>
  <c r="Q19" i="25" l="1"/>
  <c r="O19" i="25"/>
  <c r="M25" i="19"/>
  <c r="N25" i="19"/>
  <c r="Q20" i="19"/>
  <c r="O20" i="19"/>
  <c r="M20" i="16" l="1"/>
  <c r="N20" i="16"/>
  <c r="Q15" i="16"/>
  <c r="O15" i="16"/>
  <c r="Q14" i="16"/>
  <c r="O14" i="16"/>
  <c r="Q13" i="16"/>
  <c r="O13" i="16"/>
  <c r="Q12" i="16"/>
  <c r="O12" i="16"/>
  <c r="Q11" i="16" l="1"/>
  <c r="O11" i="16"/>
  <c r="M54" i="9" l="1"/>
  <c r="N54" i="9"/>
  <c r="Q53" i="9"/>
  <c r="O53" i="9"/>
  <c r="M14" i="18" l="1"/>
  <c r="N14" i="18"/>
  <c r="Q13" i="18"/>
  <c r="O13" i="18"/>
  <c r="O12" i="18" l="1"/>
  <c r="M18" i="21"/>
  <c r="N18" i="21"/>
  <c r="Q10" i="21"/>
  <c r="O10" i="21"/>
  <c r="Q9" i="21"/>
  <c r="O9" i="21"/>
  <c r="Q8" i="21"/>
  <c r="O8" i="21"/>
  <c r="Q7" i="21"/>
  <c r="O7" i="21"/>
  <c r="O78" i="9"/>
  <c r="O77" i="9"/>
  <c r="O76" i="9"/>
  <c r="O75" i="9"/>
  <c r="O74" i="9"/>
  <c r="Q71" i="9" l="1"/>
  <c r="O71" i="9"/>
  <c r="Q70" i="9"/>
  <c r="O70" i="9"/>
  <c r="Q69" i="9"/>
  <c r="O69" i="9"/>
  <c r="Q68" i="9"/>
  <c r="O68" i="9"/>
  <c r="Q16" i="25" l="1"/>
  <c r="O16" i="25"/>
  <c r="Q15" i="25"/>
  <c r="O15" i="25"/>
  <c r="Q14" i="25"/>
  <c r="O14" i="25"/>
  <c r="Q19" i="19" l="1"/>
  <c r="O19" i="19"/>
  <c r="Q18" i="19"/>
  <c r="O18" i="19"/>
  <c r="Q73" i="9" l="1"/>
  <c r="O73" i="9"/>
  <c r="Q18" i="25"/>
  <c r="O18" i="25"/>
  <c r="Q17" i="25"/>
  <c r="O17" i="25"/>
  <c r="Q11" i="25"/>
  <c r="O11" i="25"/>
  <c r="Q72" i="9"/>
  <c r="O72" i="9"/>
  <c r="Q6" i="18" l="1"/>
  <c r="O6" i="18"/>
  <c r="Q26" i="18"/>
  <c r="O26" i="18"/>
  <c r="Q25" i="18"/>
  <c r="O25" i="18"/>
  <c r="Q24" i="18"/>
  <c r="O24" i="18"/>
  <c r="O44" i="18" s="1"/>
  <c r="Q12" i="18" l="1"/>
  <c r="Q9" i="25" l="1"/>
  <c r="O9" i="25"/>
  <c r="Q8" i="15" l="1"/>
  <c r="O8" i="15"/>
  <c r="Q7" i="15"/>
  <c r="O7" i="15"/>
  <c r="Q17" i="19" l="1"/>
  <c r="O17" i="19"/>
  <c r="Q16" i="19" l="1"/>
  <c r="O16" i="19"/>
  <c r="Q10" i="25"/>
  <c r="O10" i="25"/>
  <c r="Q8" i="25"/>
  <c r="O8" i="25"/>
  <c r="Q7" i="25" l="1"/>
  <c r="O7" i="25"/>
  <c r="O27" i="25" s="1"/>
  <c r="Q15" i="19"/>
  <c r="O15" i="19"/>
  <c r="Q14" i="19"/>
  <c r="O14" i="19"/>
  <c r="Q11" i="18"/>
  <c r="O11" i="18"/>
  <c r="Q10" i="18"/>
  <c r="O10" i="18"/>
  <c r="O9" i="18"/>
  <c r="Q8" i="18"/>
  <c r="O8" i="18"/>
  <c r="Q7" i="18"/>
  <c r="O7" i="18"/>
  <c r="Q13" i="14"/>
  <c r="O13" i="14"/>
  <c r="Q12" i="14"/>
  <c r="O12" i="14"/>
  <c r="O14" i="18" l="1"/>
  <c r="Q3" i="25"/>
  <c r="Q3" i="18"/>
  <c r="Q37" i="23" l="1"/>
  <c r="Q67" i="9"/>
  <c r="O67" i="9"/>
  <c r="Q66" i="9"/>
  <c r="O66" i="9"/>
  <c r="O84" i="9" s="1"/>
  <c r="Q52" i="9"/>
  <c r="O52" i="9"/>
  <c r="Q51" i="9"/>
  <c r="O51" i="9"/>
  <c r="Q63" i="9" l="1"/>
  <c r="R15" i="24" l="1"/>
  <c r="P15" i="24"/>
  <c r="R14" i="24"/>
  <c r="P14" i="24"/>
  <c r="R13" i="24"/>
  <c r="P13" i="24"/>
  <c r="R12" i="24"/>
  <c r="P12" i="24"/>
  <c r="R11" i="24" l="1"/>
  <c r="P11" i="24"/>
  <c r="R10" i="24"/>
  <c r="P10" i="24"/>
  <c r="R9" i="24"/>
  <c r="P9" i="24"/>
  <c r="R8" i="24"/>
  <c r="P8" i="24"/>
  <c r="O16" i="24" l="1"/>
  <c r="N16" i="24"/>
  <c r="P16" i="24"/>
  <c r="R3" i="24" s="1"/>
  <c r="Q3" i="23" l="1"/>
  <c r="Q13" i="22" l="1"/>
  <c r="O13" i="22"/>
  <c r="Q12" i="22"/>
  <c r="O12" i="22"/>
  <c r="Q11" i="22" l="1"/>
  <c r="O11" i="22"/>
  <c r="Q10" i="22"/>
  <c r="O10" i="22"/>
  <c r="Q9" i="22"/>
  <c r="O9" i="22"/>
  <c r="Q8" i="22"/>
  <c r="O8" i="22"/>
  <c r="N14" i="22" l="1"/>
  <c r="M14" i="22"/>
  <c r="O14" i="22"/>
  <c r="Q3" i="22" s="1"/>
  <c r="Q6" i="21"/>
  <c r="O6" i="21"/>
  <c r="O18" i="21" s="1"/>
  <c r="Q3" i="21" s="1"/>
  <c r="Q15" i="20" l="1"/>
  <c r="O15" i="20"/>
  <c r="Q14" i="20"/>
  <c r="O14" i="20"/>
  <c r="Q13" i="20"/>
  <c r="O13" i="20"/>
  <c r="Q12" i="20"/>
  <c r="O12" i="20"/>
  <c r="Q11" i="20" l="1"/>
  <c r="O11" i="20"/>
  <c r="Q13" i="19" l="1"/>
  <c r="O13" i="19"/>
  <c r="Q12" i="19"/>
  <c r="O12" i="19"/>
  <c r="Q11" i="19"/>
  <c r="O11" i="19"/>
  <c r="Q10" i="19"/>
  <c r="O10" i="19"/>
  <c r="Q9" i="19"/>
  <c r="O9" i="19"/>
  <c r="Q8" i="19"/>
  <c r="O8" i="19"/>
  <c r="Q7" i="19"/>
  <c r="O7" i="19"/>
  <c r="Q10" i="16" l="1"/>
  <c r="O10" i="16"/>
  <c r="Q9" i="16" l="1"/>
  <c r="O9" i="16"/>
  <c r="Q8" i="16" l="1"/>
  <c r="O8" i="16"/>
  <c r="Q7" i="16" l="1"/>
  <c r="O7" i="16"/>
  <c r="Q11" i="14" l="1"/>
  <c r="O11" i="14"/>
  <c r="Q9" i="13" l="1"/>
  <c r="O9" i="13"/>
  <c r="Q50" i="9" l="1"/>
  <c r="O50" i="9"/>
  <c r="Q49" i="9"/>
  <c r="O49" i="9"/>
  <c r="Q48" i="9" l="1"/>
  <c r="O48" i="9"/>
  <c r="Q47" i="9"/>
  <c r="O47" i="9"/>
  <c r="Q46" i="9" l="1"/>
  <c r="O46" i="9"/>
  <c r="Q45" i="9" l="1"/>
  <c r="O45" i="9"/>
  <c r="Q44" i="9"/>
  <c r="O44" i="9"/>
  <c r="Q64" i="1" l="1"/>
  <c r="O64" i="1"/>
  <c r="Q63" i="1"/>
  <c r="O63" i="1"/>
  <c r="M16" i="20" l="1"/>
  <c r="N16" i="20"/>
  <c r="Q10" i="20"/>
  <c r="O10" i="20"/>
  <c r="Q9" i="20"/>
  <c r="O9" i="20"/>
  <c r="Q8" i="20"/>
  <c r="O8" i="20"/>
  <c r="Q6" i="19"/>
  <c r="O6" i="19"/>
  <c r="O25" i="19" s="1"/>
  <c r="O16" i="20" l="1"/>
  <c r="Q3" i="20" s="1"/>
  <c r="Q21" i="18" l="1"/>
  <c r="O20" i="17"/>
  <c r="Q3" i="17" s="1"/>
  <c r="N20" i="17" l="1"/>
  <c r="M20" i="17"/>
  <c r="Q19" i="17"/>
  <c r="O19" i="17"/>
  <c r="Q18" i="17" l="1"/>
  <c r="O18" i="17"/>
  <c r="Q17" i="17"/>
  <c r="O17" i="17"/>
  <c r="Q16" i="17"/>
  <c r="O16" i="17"/>
  <c r="Q15" i="17"/>
  <c r="O15" i="17"/>
  <c r="Q14" i="17" l="1"/>
  <c r="O14" i="17"/>
  <c r="Q13" i="17"/>
  <c r="O13" i="17"/>
  <c r="Q12" i="17"/>
  <c r="O12" i="17"/>
  <c r="Q11" i="17"/>
  <c r="O11" i="17"/>
  <c r="Q10" i="17"/>
  <c r="O10" i="17"/>
  <c r="Q9" i="17"/>
  <c r="O9" i="17"/>
  <c r="Q8" i="17"/>
  <c r="O8" i="17"/>
  <c r="Q7" i="17"/>
  <c r="O7" i="17"/>
  <c r="Q6" i="17" l="1"/>
  <c r="O6" i="17"/>
  <c r="Q43" i="9" l="1"/>
  <c r="O43" i="9"/>
  <c r="Q10" i="14"/>
  <c r="O10" i="14"/>
  <c r="Q9" i="14"/>
  <c r="O9" i="14"/>
  <c r="Q8" i="14"/>
  <c r="O8" i="14"/>
  <c r="Q62" i="1"/>
  <c r="O62" i="1"/>
  <c r="Q61" i="1"/>
  <c r="O61" i="1"/>
  <c r="Q6" i="16" l="1"/>
  <c r="O6" i="16"/>
  <c r="O20" i="16" s="1"/>
  <c r="Q3" i="16" s="1"/>
  <c r="Q42" i="9"/>
  <c r="O42" i="9"/>
  <c r="Q60" i="1" l="1"/>
  <c r="O60" i="1"/>
  <c r="Q59" i="1"/>
  <c r="O59" i="1"/>
  <c r="Q58" i="1" l="1"/>
  <c r="O58" i="1"/>
  <c r="Q57" i="1"/>
  <c r="O57" i="1"/>
  <c r="O6" i="15" l="1"/>
  <c r="O14" i="15" s="1"/>
  <c r="Q7" i="14"/>
  <c r="O7" i="14"/>
  <c r="Q3" i="15" l="1"/>
  <c r="Q6" i="14" l="1"/>
  <c r="O6" i="14"/>
  <c r="N14" i="14" l="1"/>
  <c r="M14" i="14"/>
  <c r="Q30" i="12"/>
  <c r="O30" i="12"/>
  <c r="Q29" i="12"/>
  <c r="O29" i="12"/>
  <c r="Q28" i="12"/>
  <c r="O28" i="12"/>
  <c r="O14" i="14" l="1"/>
  <c r="Q3" i="14" s="1"/>
  <c r="N65" i="1" l="1"/>
  <c r="Q13" i="8"/>
  <c r="O13" i="8"/>
  <c r="O12" i="8"/>
  <c r="Q11" i="8"/>
  <c r="O11" i="8"/>
  <c r="O10" i="8"/>
  <c r="Q9" i="8"/>
  <c r="O9" i="8"/>
  <c r="O65" i="1" l="1"/>
  <c r="Q54" i="1" s="1"/>
  <c r="Q41" i="9" l="1"/>
  <c r="O41" i="9"/>
  <c r="Q40" i="9"/>
  <c r="O40" i="9"/>
  <c r="Q39" i="9" l="1"/>
  <c r="O39" i="9"/>
  <c r="Q24" i="9"/>
  <c r="O24" i="9"/>
  <c r="Q38" i="9" l="1"/>
  <c r="O38" i="9"/>
  <c r="Q37" i="9"/>
  <c r="O37" i="9"/>
  <c r="Q36" i="9"/>
  <c r="O36" i="9"/>
  <c r="O54" i="9" s="1"/>
  <c r="Q23" i="9"/>
  <c r="O23" i="9"/>
  <c r="Q22" i="9"/>
  <c r="O22" i="9"/>
  <c r="Q21" i="9"/>
  <c r="O21" i="9"/>
  <c r="Q45" i="1"/>
  <c r="O45" i="1"/>
  <c r="M25" i="9" l="1"/>
  <c r="N25" i="9"/>
  <c r="Q20" i="9"/>
  <c r="O20" i="9"/>
  <c r="Q19" i="9"/>
  <c r="O19" i="9"/>
  <c r="Q18" i="9"/>
  <c r="O18" i="9"/>
  <c r="M31" i="12" l="1"/>
  <c r="N31" i="12"/>
  <c r="Q27" i="12"/>
  <c r="O27" i="12"/>
  <c r="O31" i="12" s="1"/>
  <c r="Q24" i="12" s="1"/>
  <c r="Q17" i="9"/>
  <c r="O17" i="9"/>
  <c r="Q16" i="9"/>
  <c r="O16" i="9"/>
  <c r="Q15" i="12"/>
  <c r="O15" i="12"/>
  <c r="M10" i="13"/>
  <c r="N10" i="13"/>
  <c r="Q14" i="12"/>
  <c r="O14" i="12"/>
  <c r="Q13" i="12"/>
  <c r="O13" i="12"/>
  <c r="Q12" i="12"/>
  <c r="O12" i="12"/>
  <c r="Q44" i="1"/>
  <c r="O44" i="1"/>
  <c r="Q43" i="1"/>
  <c r="O43" i="1"/>
  <c r="Q42" i="1"/>
  <c r="O42" i="1"/>
  <c r="Q41" i="1"/>
  <c r="O41" i="1"/>
  <c r="Q33" i="9" l="1"/>
  <c r="N46" i="1"/>
  <c r="Q40" i="1"/>
  <c r="O40" i="1"/>
  <c r="Q39" i="1"/>
  <c r="O39" i="1"/>
  <c r="Q38" i="1"/>
  <c r="O38" i="1"/>
  <c r="O46" i="1" l="1"/>
  <c r="Q35" i="1" s="1"/>
  <c r="Q15" i="9"/>
  <c r="O15" i="9"/>
  <c r="Q14" i="9"/>
  <c r="O14" i="9"/>
  <c r="Q8" i="13"/>
  <c r="O8" i="13"/>
  <c r="Q8" i="8"/>
  <c r="O8" i="8"/>
  <c r="Q13" i="9" l="1"/>
  <c r="O13" i="9"/>
  <c r="Q12" i="9"/>
  <c r="O12" i="9"/>
  <c r="Q7" i="13" l="1"/>
  <c r="O7" i="13"/>
  <c r="Q6" i="13" l="1"/>
  <c r="O6" i="13"/>
  <c r="O10" i="13" s="1"/>
  <c r="Q3" i="13" s="1"/>
  <c r="M16" i="12" l="1"/>
  <c r="N16" i="12"/>
  <c r="Q11" i="12"/>
  <c r="O11" i="12"/>
  <c r="O6" i="12" l="1"/>
  <c r="Q6" i="12"/>
  <c r="O7" i="12"/>
  <c r="Q7" i="12"/>
  <c r="O8" i="12"/>
  <c r="Q8" i="12"/>
  <c r="O9" i="12"/>
  <c r="Q9" i="12"/>
  <c r="O10" i="12"/>
  <c r="Q10" i="12"/>
  <c r="O16" i="12" l="1"/>
  <c r="Q3" i="12" s="1"/>
  <c r="Q10" i="10"/>
  <c r="O10" i="10"/>
  <c r="Q9" i="10"/>
  <c r="O9" i="10"/>
  <c r="Q11" i="9"/>
  <c r="O11" i="9"/>
  <c r="Q10" i="9"/>
  <c r="O10" i="9"/>
  <c r="N11" i="10" l="1"/>
  <c r="M11" i="10"/>
  <c r="Q8" i="10"/>
  <c r="O8" i="10"/>
  <c r="Q7" i="10"/>
  <c r="O7" i="10"/>
  <c r="Q6" i="10"/>
  <c r="O6" i="10"/>
  <c r="Q7" i="8"/>
  <c r="O7" i="8"/>
  <c r="Q6" i="8"/>
  <c r="O6" i="8"/>
  <c r="O11" i="10" l="1"/>
  <c r="Q3" i="10" s="1"/>
  <c r="Q9" i="9"/>
  <c r="O9" i="9"/>
  <c r="Q8" i="9"/>
  <c r="O8" i="9"/>
  <c r="Q7" i="9"/>
  <c r="O7" i="9"/>
  <c r="Q6" i="9"/>
  <c r="O6" i="9"/>
  <c r="N14" i="8"/>
  <c r="M14" i="8"/>
  <c r="Q26" i="1"/>
  <c r="O26" i="1"/>
  <c r="Q25" i="1"/>
  <c r="O25" i="1"/>
  <c r="Q24" i="1"/>
  <c r="O24" i="1"/>
  <c r="Q23" i="1"/>
  <c r="O23" i="1"/>
  <c r="Q22" i="1"/>
  <c r="O22" i="1"/>
  <c r="Q21" i="1"/>
  <c r="O21" i="1"/>
  <c r="Q20" i="1"/>
  <c r="O20" i="1"/>
  <c r="Q19" i="1"/>
  <c r="O19" i="1"/>
  <c r="Q18" i="1"/>
  <c r="O18" i="1"/>
  <c r="Q17" i="1"/>
  <c r="O17" i="1"/>
  <c r="Q3" i="7"/>
  <c r="O6" i="7"/>
  <c r="Q6" i="7"/>
  <c r="O7" i="7"/>
  <c r="Q7" i="7"/>
  <c r="O8" i="7"/>
  <c r="Q8" i="7"/>
  <c r="M9" i="7"/>
  <c r="N9" i="7"/>
  <c r="O9" i="7"/>
  <c r="O25" i="9" l="1"/>
  <c r="O14" i="8"/>
  <c r="Q3" i="8" s="1"/>
  <c r="Q16" i="1"/>
  <c r="O16" i="1"/>
  <c r="Q15" i="1"/>
  <c r="O15" i="1"/>
  <c r="Q13" i="5"/>
  <c r="O13" i="5"/>
  <c r="Q3" i="9" l="1"/>
  <c r="Q12" i="5"/>
  <c r="O12" i="5"/>
  <c r="Q14" i="1" l="1"/>
  <c r="O14" i="1"/>
  <c r="Q13" i="1"/>
  <c r="O13" i="1"/>
  <c r="Q12" i="1"/>
  <c r="O12" i="1"/>
  <c r="Q11" i="1"/>
  <c r="O11" i="1"/>
  <c r="Q11" i="5"/>
  <c r="O11" i="5"/>
  <c r="Q10" i="1" l="1"/>
  <c r="O10" i="1"/>
  <c r="Q9" i="1"/>
  <c r="O9" i="1"/>
  <c r="Q8" i="1"/>
  <c r="O8" i="1"/>
  <c r="Q7" i="1" l="1"/>
  <c r="O7" i="1"/>
  <c r="Q10" i="5"/>
  <c r="O10" i="5"/>
  <c r="Q9" i="5"/>
  <c r="O9" i="5"/>
  <c r="Q8" i="5"/>
  <c r="O8" i="5"/>
  <c r="Q7" i="5"/>
  <c r="O7" i="5"/>
  <c r="Q6" i="5"/>
  <c r="O6" i="5"/>
  <c r="N14" i="5" l="1"/>
  <c r="M14" i="5"/>
  <c r="O14" i="5"/>
  <c r="Q3" i="5" s="1"/>
  <c r="O6" i="1"/>
  <c r="O27" i="1" s="1"/>
  <c r="Q6" i="1"/>
  <c r="N27" i="1" l="1"/>
  <c r="M27" i="1" l="1"/>
  <c r="M46" i="1" s="1"/>
  <c r="M65" i="1" s="1"/>
  <c r="M85" i="1" s="1"/>
  <c r="Q3" i="1" l="1"/>
  <c r="Q3" i="19"/>
  <c r="Q3" i="33" l="1"/>
</calcChain>
</file>

<file path=xl/sharedStrings.xml><?xml version="1.0" encoding="utf-8"?>
<sst xmlns="http://schemas.openxmlformats.org/spreadsheetml/2006/main" count="7582" uniqueCount="898">
  <si>
    <t>مقدار حواله:</t>
  </si>
  <si>
    <t>ردیف</t>
  </si>
  <si>
    <t>ساعت ورود</t>
  </si>
  <si>
    <t>ساعت خروج</t>
  </si>
  <si>
    <t>شماره ماشین</t>
  </si>
  <si>
    <t>نام راننده</t>
  </si>
  <si>
    <t>شماره توزین</t>
  </si>
  <si>
    <t>شرکت حمل کننده</t>
  </si>
  <si>
    <t>نوع تانکر</t>
  </si>
  <si>
    <t>شماره سند</t>
  </si>
  <si>
    <t>وزن مبدا(kg)</t>
  </si>
  <si>
    <t>شماره مخزن</t>
  </si>
  <si>
    <t>خالی</t>
  </si>
  <si>
    <t>پر</t>
  </si>
  <si>
    <t>خالص</t>
  </si>
  <si>
    <t>نوع قیر</t>
  </si>
  <si>
    <t>شماره پلمپ بالا</t>
  </si>
  <si>
    <t>شماره پلمپ پایین</t>
  </si>
  <si>
    <t>مبداء بارگیری</t>
  </si>
  <si>
    <t>شماره حواله:</t>
  </si>
  <si>
    <t>کارخانه پالایش نفت جی(پلنت خلیج فارس)</t>
  </si>
  <si>
    <t>مانده حواله :</t>
  </si>
  <si>
    <t>مقصد کالا</t>
  </si>
  <si>
    <t>کد:LOD-J-FM-28-00</t>
  </si>
  <si>
    <t>ارسال کننده</t>
  </si>
  <si>
    <t>تاریخ ارسال</t>
  </si>
  <si>
    <t>دو جداره</t>
  </si>
  <si>
    <t>شماره حواله</t>
  </si>
  <si>
    <t>دما</t>
  </si>
  <si>
    <t>فرم ورود کامیون به پلنت خلیج فارس</t>
  </si>
  <si>
    <t>کد ملی</t>
  </si>
  <si>
    <t>اطلاعات محموله ارسالی</t>
  </si>
  <si>
    <t>ابراهیمی</t>
  </si>
  <si>
    <t>رخشان</t>
  </si>
  <si>
    <t>150</t>
  </si>
  <si>
    <t>باسره</t>
  </si>
  <si>
    <t>1403/03/20</t>
  </si>
  <si>
    <t>علی شهمرادزاده</t>
  </si>
  <si>
    <t>945ع98</t>
  </si>
  <si>
    <t>PG 70-10</t>
  </si>
  <si>
    <t>105</t>
  </si>
  <si>
    <t>ساختمانی مهام هیرمند</t>
  </si>
  <si>
    <t>ترابر پور باقری</t>
  </si>
  <si>
    <t>1403/03/22</t>
  </si>
  <si>
    <t>116ع25</t>
  </si>
  <si>
    <t>بهروز  نصیری</t>
  </si>
  <si>
    <t>هادی نادری</t>
  </si>
  <si>
    <t>155</t>
  </si>
  <si>
    <t>568ع45</t>
  </si>
  <si>
    <t>محسن حاج حسین زاده</t>
  </si>
  <si>
    <t>959ع47</t>
  </si>
  <si>
    <t>افشین صفری علیائی</t>
  </si>
  <si>
    <t>946ع31</t>
  </si>
  <si>
    <t>مسعود پازوکی</t>
  </si>
  <si>
    <t>153</t>
  </si>
  <si>
    <t>صادقی</t>
  </si>
  <si>
    <t>437ع48</t>
  </si>
  <si>
    <t>محمد پازوکی</t>
  </si>
  <si>
    <t>817ع24</t>
  </si>
  <si>
    <t>حسن عیدمحمدی</t>
  </si>
  <si>
    <t>1403/03/24</t>
  </si>
  <si>
    <t>158ع81</t>
  </si>
  <si>
    <t>محمدرضا ابوسعیدی</t>
  </si>
  <si>
    <t>کمالی</t>
  </si>
  <si>
    <t>468ع16</t>
  </si>
  <si>
    <t>مجید پورجعفری</t>
  </si>
  <si>
    <t>1403/03/25</t>
  </si>
  <si>
    <t>919ع16</t>
  </si>
  <si>
    <t>فرهاد عسگری</t>
  </si>
  <si>
    <t>771ع24</t>
  </si>
  <si>
    <t>علی حاجی محمدی راینی</t>
  </si>
  <si>
    <t>476ع27</t>
  </si>
  <si>
    <t>محمود میرزائی</t>
  </si>
  <si>
    <t>157ع15</t>
  </si>
  <si>
    <t>رضا شیخ شعاعی اختیارآبادی</t>
  </si>
  <si>
    <t>165ع36</t>
  </si>
  <si>
    <t>شمس الدین آبیار</t>
  </si>
  <si>
    <t>1403/03/27</t>
  </si>
  <si>
    <t>131ع35</t>
  </si>
  <si>
    <t>ابراهیم گداری</t>
  </si>
  <si>
    <t>1403/03/28</t>
  </si>
  <si>
    <t>994ع72</t>
  </si>
  <si>
    <t>محسن داود آبادی فراهانی</t>
  </si>
  <si>
    <t>235ع85</t>
  </si>
  <si>
    <t>معین رحیمی</t>
  </si>
  <si>
    <t>957ع61</t>
  </si>
  <si>
    <t>محمد طاهری مقدر</t>
  </si>
  <si>
    <t>مجموع</t>
  </si>
  <si>
    <t>نفت جی هرمز</t>
  </si>
  <si>
    <t>سعید طاهری شاه قریه</t>
  </si>
  <si>
    <t>126ع79</t>
  </si>
  <si>
    <t>فرهاد  ارجی</t>
  </si>
  <si>
    <t>193ع59</t>
  </si>
  <si>
    <t>محمد رضا ایزدی لای بیدی</t>
  </si>
  <si>
    <t>736ع79</t>
  </si>
  <si>
    <t>شرکت پالایش نفت جی هرمز</t>
  </si>
  <si>
    <t>1403/03/29</t>
  </si>
  <si>
    <t>631ع83</t>
  </si>
  <si>
    <t>محمود صادقی پور</t>
  </si>
  <si>
    <t>1403/03/30</t>
  </si>
  <si>
    <t>788ع11</t>
  </si>
  <si>
    <t>حمید طاهری</t>
  </si>
  <si>
    <t>714ع84</t>
  </si>
  <si>
    <t>محمد رضا کریم ابادی</t>
  </si>
  <si>
    <t>شبان کار</t>
  </si>
  <si>
    <t>1403/03/31</t>
  </si>
  <si>
    <t>657ع72</t>
  </si>
  <si>
    <t>علیرضا  سعید</t>
  </si>
  <si>
    <t>امیر پورداورانی</t>
  </si>
  <si>
    <t>1403/04/01</t>
  </si>
  <si>
    <t>589ع87</t>
  </si>
  <si>
    <t>سید ظهیر فلاحی</t>
  </si>
  <si>
    <t>1403/04/04</t>
  </si>
  <si>
    <t>شرکت عمران پی زاریس</t>
  </si>
  <si>
    <t>1403/04/05</t>
  </si>
  <si>
    <t>بناسازان بیابان</t>
  </si>
  <si>
    <t>348ع16</t>
  </si>
  <si>
    <t>محمد مهدی زهدی</t>
  </si>
  <si>
    <t>حفاظ بار آذربایجان</t>
  </si>
  <si>
    <t>163</t>
  </si>
  <si>
    <t>243ع33</t>
  </si>
  <si>
    <t>محمد هادی زهدی</t>
  </si>
  <si>
    <t>ساختمانی تیراژ</t>
  </si>
  <si>
    <t>1403/04/06</t>
  </si>
  <si>
    <t>115ع36</t>
  </si>
  <si>
    <t>جواد پور نوری</t>
  </si>
  <si>
    <t>166</t>
  </si>
  <si>
    <t>738ع52</t>
  </si>
  <si>
    <t>اکبر جعفری</t>
  </si>
  <si>
    <t>پل دژ مشاهیر</t>
  </si>
  <si>
    <t>518ع38</t>
  </si>
  <si>
    <t>حمید جنگلی</t>
  </si>
  <si>
    <t>حاصلیان ترابر جنوب</t>
  </si>
  <si>
    <t>144ع88</t>
  </si>
  <si>
    <t>غلامرضا جنگلی</t>
  </si>
  <si>
    <t>1403/04/07</t>
  </si>
  <si>
    <t>168</t>
  </si>
  <si>
    <t>313ع98</t>
  </si>
  <si>
    <t>محمد هادی نوروزی</t>
  </si>
  <si>
    <t>784ع53</t>
  </si>
  <si>
    <t xml:space="preserve">علی محمد کوه بر </t>
  </si>
  <si>
    <t>علی اصغر عاشوری</t>
  </si>
  <si>
    <t>567ع52</t>
  </si>
  <si>
    <t>1403/04/10</t>
  </si>
  <si>
    <t>مهران شادمهر</t>
  </si>
  <si>
    <t>817ع84</t>
  </si>
  <si>
    <t>حسین فلاح شبانکار</t>
  </si>
  <si>
    <t>824ع84</t>
  </si>
  <si>
    <t>مهدی تاجیک</t>
  </si>
  <si>
    <t>794ع45</t>
  </si>
  <si>
    <t>علی عسگریان</t>
  </si>
  <si>
    <t>582ع52</t>
  </si>
  <si>
    <t>شرکت راهسازان فراز پی پایتخت</t>
  </si>
  <si>
    <t>1403/04/11</t>
  </si>
  <si>
    <t>783ع45</t>
  </si>
  <si>
    <t>منوچهر بلاغی</t>
  </si>
  <si>
    <t>شرکت پی و پل جنوب</t>
  </si>
  <si>
    <t>196ع37</t>
  </si>
  <si>
    <t xml:space="preserve">حسین آریا پور </t>
  </si>
  <si>
    <t>196</t>
  </si>
  <si>
    <t>963ع19</t>
  </si>
  <si>
    <t>سعید  قانع</t>
  </si>
  <si>
    <t>492ع13</t>
  </si>
  <si>
    <t>رحیم اسمعیلی</t>
  </si>
  <si>
    <t>1403/04/12</t>
  </si>
  <si>
    <t>PG70-10</t>
  </si>
  <si>
    <t>415ع16</t>
  </si>
  <si>
    <t>پژمان کرامت</t>
  </si>
  <si>
    <t>حفاظ بار آزربایجان</t>
  </si>
  <si>
    <t>جواد پورنوری</t>
  </si>
  <si>
    <t>محمدرضا کریم آبادی</t>
  </si>
  <si>
    <t>1403/04/13</t>
  </si>
  <si>
    <t>امیر قصرحمیدی</t>
  </si>
  <si>
    <t>1403/04/14</t>
  </si>
  <si>
    <t>محمدرضا ابو سعیدی</t>
  </si>
  <si>
    <t>923ع74</t>
  </si>
  <si>
    <t>علی اکبر مظفریان</t>
  </si>
  <si>
    <t xml:space="preserve">حاصلیان ترابر جنوب </t>
  </si>
  <si>
    <t>منوچهر  بلاغی</t>
  </si>
  <si>
    <t>1403/04/15</t>
  </si>
  <si>
    <t>1403/04/16</t>
  </si>
  <si>
    <t>813ع24</t>
  </si>
  <si>
    <t>نوازاله درویش زاده</t>
  </si>
  <si>
    <t>311ع34</t>
  </si>
  <si>
    <t>غلامحسین آبیارحقیقی</t>
  </si>
  <si>
    <t>725ع69</t>
  </si>
  <si>
    <t>رحیم کشاورزی</t>
  </si>
  <si>
    <t>1403/04/18</t>
  </si>
  <si>
    <t>علی شهمراد زاده</t>
  </si>
  <si>
    <t>محمدهادی زهدی</t>
  </si>
  <si>
    <t>1403/04/19</t>
  </si>
  <si>
    <t>876ع13</t>
  </si>
  <si>
    <t>محمدمهدی اسلامی</t>
  </si>
  <si>
    <t>839ع47</t>
  </si>
  <si>
    <t>محسن اسلامی</t>
  </si>
  <si>
    <t>1403/04/21</t>
  </si>
  <si>
    <t>تریلی دوجداره</t>
  </si>
  <si>
    <t>محمد هادی  زهدی</t>
  </si>
  <si>
    <t>1403/04/22</t>
  </si>
  <si>
    <t>1403/04/20</t>
  </si>
  <si>
    <t>792ع24</t>
  </si>
  <si>
    <t>رضا ترکزاده ماهانی</t>
  </si>
  <si>
    <t>پورباقری ترابر</t>
  </si>
  <si>
    <t>شمس الدین آبیا</t>
  </si>
  <si>
    <t>823ع74</t>
  </si>
  <si>
    <t>مهران  شادمهر</t>
  </si>
  <si>
    <t>شرکت تحکیم بنای مکران سازه</t>
  </si>
  <si>
    <t>491ع11</t>
  </si>
  <si>
    <t>سعید مختار نژاد</t>
  </si>
  <si>
    <t>1403/04/23</t>
  </si>
  <si>
    <t>821ع29</t>
  </si>
  <si>
    <t>محمد بیرامی سنج</t>
  </si>
  <si>
    <t>516ع55</t>
  </si>
  <si>
    <t>محمدرضا پهلوان پور</t>
  </si>
  <si>
    <t>دوجداره</t>
  </si>
  <si>
    <t>شرکت طرح توسعه شمس عمران</t>
  </si>
  <si>
    <t>1403/04/24</t>
  </si>
  <si>
    <t>1403/04/25</t>
  </si>
  <si>
    <t>حاصلیان ترابرجنوب</t>
  </si>
  <si>
    <t>شرکت ویلا راه جنوب</t>
  </si>
  <si>
    <t>حسن عید محمدی</t>
  </si>
  <si>
    <t>1403/04/26</t>
  </si>
  <si>
    <t>صفت اله کبیری</t>
  </si>
  <si>
    <t>357ع27</t>
  </si>
  <si>
    <t>حسین محمد جانی</t>
  </si>
  <si>
    <t xml:space="preserve"> دو جداره</t>
  </si>
  <si>
    <t>ایستا بنای ماژین</t>
  </si>
  <si>
    <t>1403/04/29</t>
  </si>
  <si>
    <t>668ع93</t>
  </si>
  <si>
    <t>مجتبی هاشمی</t>
  </si>
  <si>
    <t>تعاونی جم گستر ترابر یزد</t>
  </si>
  <si>
    <t>pg 10-70</t>
  </si>
  <si>
    <t>1403/04/31</t>
  </si>
  <si>
    <t>797ع57</t>
  </si>
  <si>
    <t>حسین  رمضانی امیر آباد</t>
  </si>
  <si>
    <t>pg 70-10</t>
  </si>
  <si>
    <t>761ع67</t>
  </si>
  <si>
    <t>محسن فرگی</t>
  </si>
  <si>
    <t>مجتبی  هاشمی</t>
  </si>
  <si>
    <t>436ع69</t>
  </si>
  <si>
    <t>حسین بیاتی</t>
  </si>
  <si>
    <t>حسین  بیاتی</t>
  </si>
  <si>
    <t>1403/05/01</t>
  </si>
  <si>
    <t>محسن فورگی</t>
  </si>
  <si>
    <t>حسین رمضانی امیر آباد</t>
  </si>
  <si>
    <t>1403/05/02</t>
  </si>
  <si>
    <t>259ع25</t>
  </si>
  <si>
    <t>حمید محمودی زاده</t>
  </si>
  <si>
    <t>برج سازان شاهوار</t>
  </si>
  <si>
    <t>اداره کل راه و شهرسازی کرمان</t>
  </si>
  <si>
    <t>1403/05/03</t>
  </si>
  <si>
    <t>224ع29</t>
  </si>
  <si>
    <t>امیر پور داورانی</t>
  </si>
  <si>
    <t>PG64-16</t>
  </si>
  <si>
    <t>شرکت پل عرشه خزر</t>
  </si>
  <si>
    <t>991ع97</t>
  </si>
  <si>
    <t>محمد علی کاوه نوبندگانی</t>
  </si>
  <si>
    <t>بهرام زنگنه‌ئی</t>
  </si>
  <si>
    <t>123ع67</t>
  </si>
  <si>
    <t>وحید خادمی</t>
  </si>
  <si>
    <t>556ع88</t>
  </si>
  <si>
    <t>حجت تقی نژاد</t>
  </si>
  <si>
    <t>1403/04/28</t>
  </si>
  <si>
    <t>115ع63</t>
  </si>
  <si>
    <t>1403/04/30</t>
  </si>
  <si>
    <t>محمد مهدی زدهی</t>
  </si>
  <si>
    <t>1403/05/05</t>
  </si>
  <si>
    <t>حفاظ بارآذربایجان</t>
  </si>
  <si>
    <t>علی  عسگریان</t>
  </si>
  <si>
    <t>pg10-70</t>
  </si>
  <si>
    <t>محمد بیرامی</t>
  </si>
  <si>
    <t>766ع67</t>
  </si>
  <si>
    <t>هادی کریم زاده</t>
  </si>
  <si>
    <t>464ع48</t>
  </si>
  <si>
    <t>حمیدرضا سلیمانی</t>
  </si>
  <si>
    <t>1403/05/04</t>
  </si>
  <si>
    <t>756ع25</t>
  </si>
  <si>
    <t>امین کوه بر</t>
  </si>
  <si>
    <t>796ع13</t>
  </si>
  <si>
    <t>حجت  بذرافکن</t>
  </si>
  <si>
    <t>852ع97</t>
  </si>
  <si>
    <t>ایرج محمودی</t>
  </si>
  <si>
    <t>23ع29</t>
  </si>
  <si>
    <t>وحیدرضا علی پور</t>
  </si>
  <si>
    <t>محسن محبوب زاده</t>
  </si>
  <si>
    <t>778ع11</t>
  </si>
  <si>
    <t>عیلرضا سعید</t>
  </si>
  <si>
    <t>243ع67</t>
  </si>
  <si>
    <t>یوسف خیراندیش</t>
  </si>
  <si>
    <t>334ع82</t>
  </si>
  <si>
    <t>عباس اسماعیلی</t>
  </si>
  <si>
    <t>787ع81</t>
  </si>
  <si>
    <t>یعقوب بخشوده</t>
  </si>
  <si>
    <t>374ع87</t>
  </si>
  <si>
    <t>صمد امانی</t>
  </si>
  <si>
    <t>323ع24</t>
  </si>
  <si>
    <t>مسعود محسنی پور</t>
  </si>
  <si>
    <t>دوز یول قیر</t>
  </si>
  <si>
    <t>بابک زندی</t>
  </si>
  <si>
    <t>کیان عمارت آذرخش</t>
  </si>
  <si>
    <t>محمد هادی  نوروزی</t>
  </si>
  <si>
    <t>جم گستر ترابر یزد</t>
  </si>
  <si>
    <t>علی محمد کوه بر</t>
  </si>
  <si>
    <t>271ع52</t>
  </si>
  <si>
    <t>مجتبی باقرنتاج</t>
  </si>
  <si>
    <t>413ع78</t>
  </si>
  <si>
    <t>محمد حسن کیخا</t>
  </si>
  <si>
    <t>933ع48</t>
  </si>
  <si>
    <t>مسعود لیاقت فر</t>
  </si>
  <si>
    <t>744ع58</t>
  </si>
  <si>
    <t>عبداله حبیبی</t>
  </si>
  <si>
    <t>راه و ساختمانی سنگ و کوه</t>
  </si>
  <si>
    <t>818ع24</t>
  </si>
  <si>
    <t>مصطفی  مرادی</t>
  </si>
  <si>
    <t>656ع43</t>
  </si>
  <si>
    <t>مجتبی  نجاتی</t>
  </si>
  <si>
    <t>مصطفی مرادی</t>
  </si>
  <si>
    <t>مجتبی نجاتی</t>
  </si>
  <si>
    <t>صولت پارس آمود</t>
  </si>
  <si>
    <t>سید جواد حسینی</t>
  </si>
  <si>
    <t>568ع84</t>
  </si>
  <si>
    <t>محمد حسین مهرابی</t>
  </si>
  <si>
    <t>715ع66</t>
  </si>
  <si>
    <t xml:space="preserve">امام علی نظام دوست </t>
  </si>
  <si>
    <t>464ع77</t>
  </si>
  <si>
    <t>یعقوب عباسی قوشچی</t>
  </si>
  <si>
    <t>718ع66</t>
  </si>
  <si>
    <t>حمید شبانپور</t>
  </si>
  <si>
    <t>996ع86</t>
  </si>
  <si>
    <t>قهرمان زینیلی</t>
  </si>
  <si>
    <t>373ع35</t>
  </si>
  <si>
    <t>وحید دیبا قوشچی</t>
  </si>
  <si>
    <t>1403/05/07</t>
  </si>
  <si>
    <t>562ع33</t>
  </si>
  <si>
    <t>فریبرز عرب صالحی</t>
  </si>
  <si>
    <t>کیوان مرادی</t>
  </si>
  <si>
    <t>127ع49</t>
  </si>
  <si>
    <t>علی محمد جرکانی</t>
  </si>
  <si>
    <t>371ع97</t>
  </si>
  <si>
    <t>محمدصادق نعمت الهی</t>
  </si>
  <si>
    <t>361ع12</t>
  </si>
  <si>
    <t>مهدی حمزوی</t>
  </si>
  <si>
    <t>333ع17</t>
  </si>
  <si>
    <t>علی اکبر اسمعیلی</t>
  </si>
  <si>
    <t>231ع89</t>
  </si>
  <si>
    <t>هادی اسدی</t>
  </si>
  <si>
    <t>1403/05/08</t>
  </si>
  <si>
    <t>327ع69</t>
  </si>
  <si>
    <t>محمد رضا کریمی</t>
  </si>
  <si>
    <t>339ع17</t>
  </si>
  <si>
    <t>محمد  یوسفی</t>
  </si>
  <si>
    <t>723ع49</t>
  </si>
  <si>
    <t>صادق بهرامی</t>
  </si>
  <si>
    <t>784ع95</t>
  </si>
  <si>
    <t>منصور اسمعیلی</t>
  </si>
  <si>
    <t>459ع92</t>
  </si>
  <si>
    <t>منصور اقدیده</t>
  </si>
  <si>
    <t>1403/05/09</t>
  </si>
  <si>
    <t>محمد  بیرامی سنج</t>
  </si>
  <si>
    <t xml:space="preserve"> 127ع49</t>
  </si>
  <si>
    <t>468ع46</t>
  </si>
  <si>
    <t>مهدی بازرگانی</t>
  </si>
  <si>
    <t>618ع21</t>
  </si>
  <si>
    <t>حسین صابری جهرمی</t>
  </si>
  <si>
    <t>383ع55</t>
  </si>
  <si>
    <t>یاسر مظلومی</t>
  </si>
  <si>
    <t>234ع82</t>
  </si>
  <si>
    <t>مهدی مظلومی</t>
  </si>
  <si>
    <t>پور آب تاراز</t>
  </si>
  <si>
    <t>246ع63</t>
  </si>
  <si>
    <t>مسعود معصومی</t>
  </si>
  <si>
    <t xml:space="preserve">هادی نادری </t>
  </si>
  <si>
    <t>339ع26</t>
  </si>
  <si>
    <t>مجتبی عابدی شهرضا</t>
  </si>
  <si>
    <t>سبز صبحگاهان امین</t>
  </si>
  <si>
    <t>1403/05/10</t>
  </si>
  <si>
    <t>محمد حسن  کیخا</t>
  </si>
  <si>
    <t>حجت رضاپور راینی</t>
  </si>
  <si>
    <t>767ع86</t>
  </si>
  <si>
    <t>علیرضا دربندی فراهانی</t>
  </si>
  <si>
    <t>1403/05/11</t>
  </si>
  <si>
    <t>246ع83</t>
  </si>
  <si>
    <t>952ع55</t>
  </si>
  <si>
    <t>حسن  معصومی</t>
  </si>
  <si>
    <t>حسین عیدمحمدی</t>
  </si>
  <si>
    <t>1403/05/12</t>
  </si>
  <si>
    <t>799ع63</t>
  </si>
  <si>
    <t>مرتضی بابائی</t>
  </si>
  <si>
    <t>143/05/06</t>
  </si>
  <si>
    <t>مجتبی باقر نتاج</t>
  </si>
  <si>
    <t>1403/05/27</t>
  </si>
  <si>
    <t>مریدی</t>
  </si>
  <si>
    <t>1403/05/28</t>
  </si>
  <si>
    <t>1403/05/25</t>
  </si>
  <si>
    <t>حمید طاهری خراسانی</t>
  </si>
  <si>
    <t>1403/05/24</t>
  </si>
  <si>
    <t>264ع55</t>
  </si>
  <si>
    <t>حسین یزدانی گارماسه</t>
  </si>
  <si>
    <t>857ع55</t>
  </si>
  <si>
    <t>محمد نهانی</t>
  </si>
  <si>
    <t>273ع12</t>
  </si>
  <si>
    <t>رضا حیدری زفره</t>
  </si>
  <si>
    <t>1403/05/23</t>
  </si>
  <si>
    <t>1403/05/22</t>
  </si>
  <si>
    <t>372ع43</t>
  </si>
  <si>
    <t>عباس اقدیده</t>
  </si>
  <si>
    <t>582ع72</t>
  </si>
  <si>
    <t>مسعود بیضاوی</t>
  </si>
  <si>
    <t>124ع47</t>
  </si>
  <si>
    <t>مسعود اقدیده</t>
  </si>
  <si>
    <t>553ع38</t>
  </si>
  <si>
    <t>محسن حاجی حسینی</t>
  </si>
  <si>
    <t>952ع17</t>
  </si>
  <si>
    <t>علیرضا سیفی</t>
  </si>
  <si>
    <t>792ع48</t>
  </si>
  <si>
    <t>محمدرضا دادگر</t>
  </si>
  <si>
    <t>محمد غلامرضا میرزایی</t>
  </si>
  <si>
    <t>پور باقری ترابر</t>
  </si>
  <si>
    <t>389ع21</t>
  </si>
  <si>
    <t>هادی مسعودی</t>
  </si>
  <si>
    <t>1403/05/26</t>
  </si>
  <si>
    <t>377ع75</t>
  </si>
  <si>
    <t>حمید چهل تنان</t>
  </si>
  <si>
    <t>714ع66</t>
  </si>
  <si>
    <t>مجید چهل تنان</t>
  </si>
  <si>
    <t>661ع53</t>
  </si>
  <si>
    <t>مهدی چهل تنان</t>
  </si>
  <si>
    <t>398ع38</t>
  </si>
  <si>
    <t>علی چهل تنان</t>
  </si>
  <si>
    <t>1403/05/29</t>
  </si>
  <si>
    <t>رضا افشاری پور</t>
  </si>
  <si>
    <t>438ع32</t>
  </si>
  <si>
    <t>مجتبی معصومی</t>
  </si>
  <si>
    <t>341ع17</t>
  </si>
  <si>
    <t>علی برخورداربرواتی</t>
  </si>
  <si>
    <t>پارس ایوان پوریا</t>
  </si>
  <si>
    <t>مجید  چهل تنان.</t>
  </si>
  <si>
    <t>محمد غلامرضا میرزائی</t>
  </si>
  <si>
    <t>محمود میرزایی</t>
  </si>
  <si>
    <t>طاق کسری سینا</t>
  </si>
  <si>
    <t>889ع69</t>
  </si>
  <si>
    <t>سید حسین صفوی</t>
  </si>
  <si>
    <t>حاصیان ترابر جنوب</t>
  </si>
  <si>
    <t>528ع72</t>
  </si>
  <si>
    <t>173ع46</t>
  </si>
  <si>
    <t>خالق سجادیان</t>
  </si>
  <si>
    <t>233ع29</t>
  </si>
  <si>
    <t>مرتضی روشنایی</t>
  </si>
  <si>
    <t>912ع56</t>
  </si>
  <si>
    <t>مهدی  بیات</t>
  </si>
  <si>
    <t>بهرام زنگنه</t>
  </si>
  <si>
    <t>163ع88</t>
  </si>
  <si>
    <t>محمدرضا  پهلوانی</t>
  </si>
  <si>
    <t>379ع38</t>
  </si>
  <si>
    <t>ایوب توکلی</t>
  </si>
  <si>
    <t>بهرام زنگنه ئی</t>
  </si>
  <si>
    <t>مهدی بیات</t>
  </si>
  <si>
    <t>محمدرضا پهلوانی</t>
  </si>
  <si>
    <t>418ع74</t>
  </si>
  <si>
    <t>رسول اکبری</t>
  </si>
  <si>
    <t>1403/05/30</t>
  </si>
  <si>
    <t>261ع13</t>
  </si>
  <si>
    <t>علی محمد بوریاباف</t>
  </si>
  <si>
    <t>تعاونی جم گستر یزد</t>
  </si>
  <si>
    <t>مرتضی باقر نتاج</t>
  </si>
  <si>
    <t>1403/05/06</t>
  </si>
  <si>
    <t xml:space="preserve">مهدی بازرگانی </t>
  </si>
  <si>
    <t>محمد یوسفی</t>
  </si>
  <si>
    <t>حسین رضایی</t>
  </si>
  <si>
    <t>395ع38</t>
  </si>
  <si>
    <t>وحید نیسانی حبیب آبادی</t>
  </si>
  <si>
    <t>مجید چهل تننان</t>
  </si>
  <si>
    <t>علی چهل تننان</t>
  </si>
  <si>
    <t>حمید چهل تننان</t>
  </si>
  <si>
    <t>مهدی چهل تننان</t>
  </si>
  <si>
    <t>1403/05/31</t>
  </si>
  <si>
    <t>علیرضا سیفی.</t>
  </si>
  <si>
    <t>278ع54</t>
  </si>
  <si>
    <t>کیوان رفیعی</t>
  </si>
  <si>
    <t>علی عظیمی کرهرودی</t>
  </si>
  <si>
    <t>841ع18</t>
  </si>
  <si>
    <t>رسول طاهری</t>
  </si>
  <si>
    <t>938ع44</t>
  </si>
  <si>
    <t>محسن رفیعی</t>
  </si>
  <si>
    <t>253ع31</t>
  </si>
  <si>
    <t>محمد  رفیعی</t>
  </si>
  <si>
    <t>کیان راه اورانوس</t>
  </si>
  <si>
    <t>647ع64</t>
  </si>
  <si>
    <t>محمد اراضی نژاد</t>
  </si>
  <si>
    <t>496ع63</t>
  </si>
  <si>
    <t>محسن  شاهسونی</t>
  </si>
  <si>
    <t>ترابرپور باقری</t>
  </si>
  <si>
    <t>راه و ابنیه آریایی مکران</t>
  </si>
  <si>
    <t>حسین  رضایی</t>
  </si>
  <si>
    <t>789ع73</t>
  </si>
  <si>
    <t>ابراهیم بخشیان</t>
  </si>
  <si>
    <t>545ع71</t>
  </si>
  <si>
    <t>سعید خزاعی معلم</t>
  </si>
  <si>
    <t>732ع99</t>
  </si>
  <si>
    <t>مصطفی ایرانشاد</t>
  </si>
  <si>
    <t>1403/06/01</t>
  </si>
  <si>
    <t>693ع33</t>
  </si>
  <si>
    <t>عبداللعلی  صحراگرد</t>
  </si>
  <si>
    <t xml:space="preserve"> یوسف خیراندیش</t>
  </si>
  <si>
    <t>1403/06/02</t>
  </si>
  <si>
    <t>1403/06/04</t>
  </si>
  <si>
    <t>119ع89</t>
  </si>
  <si>
    <t>عزیزخان جانی</t>
  </si>
  <si>
    <t>142ع36</t>
  </si>
  <si>
    <t>صفر مهدی زاده</t>
  </si>
  <si>
    <t>1403/06/05</t>
  </si>
  <si>
    <t>حسین طاهری درچه عابدی</t>
  </si>
  <si>
    <t>1403/06/07</t>
  </si>
  <si>
    <t>1403/06/09</t>
  </si>
  <si>
    <t>آذین عمران بستک</t>
  </si>
  <si>
    <t>مرتضی باقرنتاج</t>
  </si>
  <si>
    <t>264ع13</t>
  </si>
  <si>
    <t>علی محمد  بوریا باف</t>
  </si>
  <si>
    <t>1403/06/10</t>
  </si>
  <si>
    <t>1403/06/12</t>
  </si>
  <si>
    <t>راهسازان فراز پی پایتخت</t>
  </si>
  <si>
    <t>1403/06/18</t>
  </si>
  <si>
    <t>683ع94</t>
  </si>
  <si>
    <t>مسعود  ذوالمجد</t>
  </si>
  <si>
    <t>سعید نیازمندان</t>
  </si>
  <si>
    <t>815ع45</t>
  </si>
  <si>
    <t>محمد علیپور</t>
  </si>
  <si>
    <t>محمد صفرزایی</t>
  </si>
  <si>
    <t>1403/06/22</t>
  </si>
  <si>
    <t>835ع84</t>
  </si>
  <si>
    <t>ابراهیم جرغه قره بلاغی اینالو</t>
  </si>
  <si>
    <t>115ع15</t>
  </si>
  <si>
    <t>مجید  فتحی گیشنگانی</t>
  </si>
  <si>
    <t>1403/06/08</t>
  </si>
  <si>
    <t>حجت رضا پور راینی</t>
  </si>
  <si>
    <t>1403/06/16</t>
  </si>
  <si>
    <t>1403/06/15</t>
  </si>
  <si>
    <t>957ع611</t>
  </si>
  <si>
    <t>امیر قصر حمیدی</t>
  </si>
  <si>
    <t>حسین عید محمدی</t>
  </si>
  <si>
    <t>1403/06/06</t>
  </si>
  <si>
    <t>984ع43</t>
  </si>
  <si>
    <t>اسماعیل اسماعیلی مهر</t>
  </si>
  <si>
    <t>324ع75</t>
  </si>
  <si>
    <t>هادی فتحعلی نتاج</t>
  </si>
  <si>
    <t>منصور اسماعیلی</t>
  </si>
  <si>
    <t>127ع12</t>
  </si>
  <si>
    <t>علی اسماعیلی</t>
  </si>
  <si>
    <t>شرکت پوزلان بتن</t>
  </si>
  <si>
    <t>1403/06/25</t>
  </si>
  <si>
    <t>384ع96</t>
  </si>
  <si>
    <t>علیرضا محمدی</t>
  </si>
  <si>
    <t>936ع75</t>
  </si>
  <si>
    <t>عباس ابول پور</t>
  </si>
  <si>
    <t>1403/06/23</t>
  </si>
  <si>
    <t>1403/06/24</t>
  </si>
  <si>
    <t>مسعود ذوالمجد</t>
  </si>
  <si>
    <t>456ع78</t>
  </si>
  <si>
    <t>محمدجواد یزدانی</t>
  </si>
  <si>
    <t>593ع64</t>
  </si>
  <si>
    <t>امیر رهنما فلاورجانی</t>
  </si>
  <si>
    <t>586ع56</t>
  </si>
  <si>
    <t>حسین کاظمی جوجیلی</t>
  </si>
  <si>
    <t>133ع65</t>
  </si>
  <si>
    <t>مرتضی اسماعیل زاده قهدریجانی</t>
  </si>
  <si>
    <t>1403/06/26</t>
  </si>
  <si>
    <t>1403/06/30</t>
  </si>
  <si>
    <t>138ع47</t>
  </si>
  <si>
    <t>رسول ظهرابی</t>
  </si>
  <si>
    <t>مرتضی حاصلیان ترابر جنوب</t>
  </si>
  <si>
    <t>1403/06/31</t>
  </si>
  <si>
    <t>فاقد ثبت سند</t>
  </si>
  <si>
    <t>1403/06/27</t>
  </si>
  <si>
    <t>عبدالرسول پودنکی</t>
  </si>
  <si>
    <t>1403/07/01</t>
  </si>
  <si>
    <t>1403/07/03</t>
  </si>
  <si>
    <t>سیویل بنای زرینه</t>
  </si>
  <si>
    <t>1403/07/05</t>
  </si>
  <si>
    <t>پترو پاسارگاد هرمزگان</t>
  </si>
  <si>
    <t>1403/07/07</t>
  </si>
  <si>
    <t>759ع77</t>
  </si>
  <si>
    <t>محمود خیر الهی</t>
  </si>
  <si>
    <t>3251209922</t>
  </si>
  <si>
    <t>شهرام اسماعیلی فرد</t>
  </si>
  <si>
    <t>60-70</t>
  </si>
  <si>
    <t>416ع21</t>
  </si>
  <si>
    <t>سعید دریائی</t>
  </si>
  <si>
    <t>3873354004</t>
  </si>
  <si>
    <t>758ع71</t>
  </si>
  <si>
    <t>اسداله قاسمی سردره</t>
  </si>
  <si>
    <t>3391555378</t>
  </si>
  <si>
    <t>267ع68</t>
  </si>
  <si>
    <t>عبدالمجید  قربانی خراجی</t>
  </si>
  <si>
    <t>1289057494</t>
  </si>
  <si>
    <t>محمود  خیرالهی</t>
  </si>
  <si>
    <t>319ع32</t>
  </si>
  <si>
    <t>محسن امیرمحمدیان</t>
  </si>
  <si>
    <t>1380652685</t>
  </si>
  <si>
    <t>اسدالله قاسمی سردره</t>
  </si>
  <si>
    <t>239ع66</t>
  </si>
  <si>
    <t>قهرمان   امامقلی پورجهان</t>
  </si>
  <si>
    <t>2649008024</t>
  </si>
  <si>
    <t>942ع86</t>
  </si>
  <si>
    <t>جعفر احمد شاهی سردره</t>
  </si>
  <si>
    <t>3390796339</t>
  </si>
  <si>
    <t>362ع38</t>
  </si>
  <si>
    <t>علیرضا ابوالفتحی</t>
  </si>
  <si>
    <t>053782079</t>
  </si>
  <si>
    <t>1403/07/04</t>
  </si>
  <si>
    <t>975ع56</t>
  </si>
  <si>
    <t>سعید محمد تبار</t>
  </si>
  <si>
    <t>اسد اله قاسمی سر دره</t>
  </si>
  <si>
    <t>213ع14</t>
  </si>
  <si>
    <t>غلامحسین سلیمانی</t>
  </si>
  <si>
    <t>عبدالمجید قربانی خراجی</t>
  </si>
  <si>
    <t>قهرمان اماقلی پور جهان</t>
  </si>
  <si>
    <t>0053782079</t>
  </si>
  <si>
    <t>جعفر احمد شاهی سر دره</t>
  </si>
  <si>
    <t>1091974500</t>
  </si>
  <si>
    <t>سعید  محمد تبار</t>
  </si>
  <si>
    <t>3256459994</t>
  </si>
  <si>
    <t>1708874501</t>
  </si>
  <si>
    <t>قهرمان امامقلی پور جهان</t>
  </si>
  <si>
    <t>رسول  اکبری</t>
  </si>
  <si>
    <t>1403/07/06</t>
  </si>
  <si>
    <t>اسداله قاسمی سر دره</t>
  </si>
  <si>
    <t>9384421729</t>
  </si>
  <si>
    <t>مهدی  جمشیدی</t>
  </si>
  <si>
    <t>3256458742</t>
  </si>
  <si>
    <t>428ع53</t>
  </si>
  <si>
    <t>علیرضا فضل علی زاده</t>
  </si>
  <si>
    <t>میناب سامان جنوب</t>
  </si>
  <si>
    <t>591ع67</t>
  </si>
  <si>
    <t>ابراهیم عسکری</t>
  </si>
  <si>
    <t>.9506078103</t>
  </si>
  <si>
    <t>294ع21</t>
  </si>
  <si>
    <t>حمید جهانشاهی نسب</t>
  </si>
  <si>
    <t>571ع23</t>
  </si>
  <si>
    <t>شمس اله  بیات</t>
  </si>
  <si>
    <t>1403/07/08</t>
  </si>
  <si>
    <t>9385330706</t>
  </si>
  <si>
    <t>4911331</t>
  </si>
  <si>
    <t>9283077229</t>
  </si>
  <si>
    <t>9402411936</t>
  </si>
  <si>
    <t>762ع56</t>
  </si>
  <si>
    <t>بهرام جلیلیان</t>
  </si>
  <si>
    <t>6419751497</t>
  </si>
  <si>
    <t>9382658301</t>
  </si>
  <si>
    <t>9507168050</t>
  </si>
  <si>
    <t>9400743472</t>
  </si>
  <si>
    <t>1403/07/09</t>
  </si>
  <si>
    <t>722ع49</t>
  </si>
  <si>
    <t>مسعود تیماجچی</t>
  </si>
  <si>
    <t>حاصلیان ترابر چنوب</t>
  </si>
  <si>
    <t>767ع91</t>
  </si>
  <si>
    <t>حسن خوئی تربقان</t>
  </si>
  <si>
    <t>114ع98</t>
  </si>
  <si>
    <t>محسن  دولت یاری</t>
  </si>
  <si>
    <t>117ع91</t>
  </si>
  <si>
    <t>پرویز بشارتی</t>
  </si>
  <si>
    <t>546ع54</t>
  </si>
  <si>
    <t>مهدی  عرفانیان</t>
  </si>
  <si>
    <t>1708784501</t>
  </si>
  <si>
    <t>1403/07/10</t>
  </si>
  <si>
    <t>549ع94</t>
  </si>
  <si>
    <t xml:space="preserve">سیامک  کریمی </t>
  </si>
  <si>
    <t>سعید دریایی</t>
  </si>
  <si>
    <t>8810058536</t>
  </si>
  <si>
    <t>416ع22</t>
  </si>
  <si>
    <t>ترابر پورباقری</t>
  </si>
  <si>
    <t>گمالی</t>
  </si>
  <si>
    <t>ابر راه بندر</t>
  </si>
  <si>
    <t>1403/07/12</t>
  </si>
  <si>
    <t>928ع15</t>
  </si>
  <si>
    <t>محسن احسان نیا</t>
  </si>
  <si>
    <t>572ع37</t>
  </si>
  <si>
    <t>سیدمهدی سیدحسینی</t>
  </si>
  <si>
    <t>1403/06/29</t>
  </si>
  <si>
    <t>محمد رضا کریم آبادی</t>
  </si>
  <si>
    <t>محود میرزائی</t>
  </si>
  <si>
    <t>1403/07/13</t>
  </si>
  <si>
    <t>محمد علی پور</t>
  </si>
  <si>
    <t>1403/07/11</t>
  </si>
  <si>
    <t>1403/07/16</t>
  </si>
  <si>
    <t>علی اکبر آبیار</t>
  </si>
  <si>
    <t>157ع57</t>
  </si>
  <si>
    <t>23:004</t>
  </si>
  <si>
    <t>1403/07/18</t>
  </si>
  <si>
    <t>87ع589</t>
  </si>
  <si>
    <t>حمل نقل پور باقری</t>
  </si>
  <si>
    <t>محمدی راه ایرانیان</t>
  </si>
  <si>
    <t>1403/07/20</t>
  </si>
  <si>
    <t>نیلا راه بندر</t>
  </si>
  <si>
    <t>1403/07/19</t>
  </si>
  <si>
    <t>دوجدار</t>
  </si>
  <si>
    <t>1403/07/21</t>
  </si>
  <si>
    <t>1403/07/22</t>
  </si>
  <si>
    <t>1403/07/23</t>
  </si>
  <si>
    <t>1403/07/24</t>
  </si>
  <si>
    <t>1403/07/25</t>
  </si>
  <si>
    <t>1403/7/23</t>
  </si>
  <si>
    <t>36ع165</t>
  </si>
  <si>
    <t>1403/7/22</t>
  </si>
  <si>
    <t>1403/07/27</t>
  </si>
  <si>
    <t>هادی  کریم زاده</t>
  </si>
  <si>
    <t>لالی وان استیل</t>
  </si>
  <si>
    <t>1403/07/26</t>
  </si>
  <si>
    <t>962ع18</t>
  </si>
  <si>
    <t>نادعلی ضیائی جزی</t>
  </si>
  <si>
    <t>باقری</t>
  </si>
  <si>
    <t>714ع79</t>
  </si>
  <si>
    <t>مهدی علائی پور</t>
  </si>
  <si>
    <t>723ع79</t>
  </si>
  <si>
    <t>مجید غیاثی</t>
  </si>
  <si>
    <t>محمدرضا ایزدی لای بیدی</t>
  </si>
  <si>
    <t>738ع79</t>
  </si>
  <si>
    <t>صالح صالحی سلمی</t>
  </si>
  <si>
    <t>فرهاد ارجی</t>
  </si>
  <si>
    <t>711ع79</t>
  </si>
  <si>
    <t>محمود طاهری</t>
  </si>
  <si>
    <t>515ع54</t>
  </si>
  <si>
    <t>محسن طبیبی جبلی</t>
  </si>
  <si>
    <t>728ع79</t>
  </si>
  <si>
    <t>محمد اسکندر</t>
  </si>
  <si>
    <t>836ع56</t>
  </si>
  <si>
    <t>علی سپیانی</t>
  </si>
  <si>
    <t>312ع87</t>
  </si>
  <si>
    <t>مهدی احمدی</t>
  </si>
  <si>
    <t>264ع81</t>
  </si>
  <si>
    <t>محمد خدابخشی</t>
  </si>
  <si>
    <t>523ع85</t>
  </si>
  <si>
    <t>موسی راشدی نژاد</t>
  </si>
  <si>
    <t>492ع84</t>
  </si>
  <si>
    <t>سیف اله حسین زاده بارده</t>
  </si>
  <si>
    <t>441ع65</t>
  </si>
  <si>
    <t>امیر بهرام پور ناژوانی</t>
  </si>
  <si>
    <t>1403/07/30</t>
  </si>
  <si>
    <t>864ع77</t>
  </si>
  <si>
    <t>محسن سلطانی  کرگری</t>
  </si>
  <si>
    <t>441ع79</t>
  </si>
  <si>
    <t>غلامرضا سلطانی کرگری</t>
  </si>
  <si>
    <t>552ع83</t>
  </si>
  <si>
    <t>عبدالکریم رئیسی</t>
  </si>
  <si>
    <t>952ع59</t>
  </si>
  <si>
    <t>میلاد  پاکار</t>
  </si>
  <si>
    <t>858ع77</t>
  </si>
  <si>
    <t>محمد حسین نکوئی سامانی</t>
  </si>
  <si>
    <t>733ع62</t>
  </si>
  <si>
    <t>سعید جوادی</t>
  </si>
  <si>
    <t>1403/08/01</t>
  </si>
  <si>
    <t>522ع85</t>
  </si>
  <si>
    <t>رسول نظری</t>
  </si>
  <si>
    <t>434ع79</t>
  </si>
  <si>
    <t>علیرضا صادقیان</t>
  </si>
  <si>
    <t>339ع87</t>
  </si>
  <si>
    <t>یوسف عباسی گوجانی</t>
  </si>
  <si>
    <t>745ع84</t>
  </si>
  <si>
    <t>سجاد قائدی بارده</t>
  </si>
  <si>
    <t>موسی  راشدی نژاد</t>
  </si>
  <si>
    <t>1403/08/02</t>
  </si>
  <si>
    <t>851ع55</t>
  </si>
  <si>
    <t>امیر سپیدم</t>
  </si>
  <si>
    <t>محمد  خدابخشی</t>
  </si>
  <si>
    <t>1403/07/28</t>
  </si>
  <si>
    <t>899ع66</t>
  </si>
  <si>
    <t>علیرضا توکلی</t>
  </si>
  <si>
    <t>نیکو بنای مشرق زمین</t>
  </si>
  <si>
    <t>286ع82</t>
  </si>
  <si>
    <t>حسین جعغری</t>
  </si>
  <si>
    <t>567ع64</t>
  </si>
  <si>
    <t xml:space="preserve">محمد رئیسی </t>
  </si>
  <si>
    <t>643ع96</t>
  </si>
  <si>
    <t>احمد توکلی</t>
  </si>
  <si>
    <t>133ع14</t>
  </si>
  <si>
    <t>حسین جعفری</t>
  </si>
  <si>
    <t>827ع52</t>
  </si>
  <si>
    <t>محمد عسگریان</t>
  </si>
  <si>
    <t>بانی راه خوی</t>
  </si>
  <si>
    <t>511ع82</t>
  </si>
  <si>
    <t>جواد زمان پورجزی</t>
  </si>
  <si>
    <t>198ع59</t>
  </si>
  <si>
    <t>ایرج پولادی</t>
  </si>
  <si>
    <t>191ع59</t>
  </si>
  <si>
    <t>رستم پولادی</t>
  </si>
  <si>
    <t>196ع59</t>
  </si>
  <si>
    <t>کاوس  بهرامی</t>
  </si>
  <si>
    <t>179ع59</t>
  </si>
  <si>
    <t>محمود ذاکری</t>
  </si>
  <si>
    <t>715ع79</t>
  </si>
  <si>
    <t>امین فتاح پوری</t>
  </si>
  <si>
    <t>1403/07/29</t>
  </si>
  <si>
    <t>294ع29</t>
  </si>
  <si>
    <t>حاصلیان ترابرجنوب مرتضی حاصلی (</t>
  </si>
  <si>
    <t>PG70-11</t>
  </si>
  <si>
    <t>PG70-12</t>
  </si>
  <si>
    <t>راه ساز گوده</t>
  </si>
  <si>
    <t>558ع83</t>
  </si>
  <si>
    <t>حامد صفری</t>
  </si>
  <si>
    <t>759ع84</t>
  </si>
  <si>
    <t>محمد رسول ترابی</t>
  </si>
  <si>
    <t>451ع79</t>
  </si>
  <si>
    <t>مهدی فراهانی</t>
  </si>
  <si>
    <t>311ع87</t>
  </si>
  <si>
    <t>مهدی احتشامی</t>
  </si>
  <si>
    <t>338ع87</t>
  </si>
  <si>
    <t>وحید حموله هرند</t>
  </si>
  <si>
    <t>317ع86</t>
  </si>
  <si>
    <t>جبار اسحاقی</t>
  </si>
  <si>
    <t>776ع44</t>
  </si>
  <si>
    <t>محمود  احمدی کرجی</t>
  </si>
  <si>
    <t>595ع82</t>
  </si>
  <si>
    <t>علیرضا سودائی</t>
  </si>
  <si>
    <t>جواد گودرزی تقی زاده</t>
  </si>
  <si>
    <t>315ع32</t>
  </si>
  <si>
    <t>محمد   یوسفی خانگاه</t>
  </si>
  <si>
    <t>931ع43</t>
  </si>
  <si>
    <t>199ع59</t>
  </si>
  <si>
    <t>غلامحسین اسماعیلی</t>
  </si>
  <si>
    <t>جواد زمان پور جزی</t>
  </si>
  <si>
    <t>183ع59</t>
  </si>
  <si>
    <t>حسن  صالحی</t>
  </si>
  <si>
    <t>علیرضا سودانی</t>
  </si>
  <si>
    <t>1403/08/05</t>
  </si>
  <si>
    <t>295ع81</t>
  </si>
  <si>
    <t>حامد قنبری</t>
  </si>
  <si>
    <t>495ع84</t>
  </si>
  <si>
    <t>حسن گل محمدی سامانی</t>
  </si>
  <si>
    <t>964ع89</t>
  </si>
  <si>
    <t>ایرج رخشان</t>
  </si>
  <si>
    <t>492ع21</t>
  </si>
  <si>
    <t>فرهاد اکبری</t>
  </si>
  <si>
    <t>775ع56</t>
  </si>
  <si>
    <t>مجید دهقان</t>
  </si>
  <si>
    <t>0300774 </t>
  </si>
  <si>
    <t>1403/07/17</t>
  </si>
  <si>
    <t>322ع87</t>
  </si>
  <si>
    <t>رجبعلی عسگری</t>
  </si>
  <si>
    <t>محسن سلطانی کرگری</t>
  </si>
  <si>
    <t>غلامرضا سلطانی گرگری</t>
  </si>
  <si>
    <t>298ع81</t>
  </si>
  <si>
    <t>فرج الله نجفی چالشتری</t>
  </si>
  <si>
    <t>333ع87</t>
  </si>
  <si>
    <t>علی اصغر  اعظیمی بروجنی</t>
  </si>
  <si>
    <t>454ع79</t>
  </si>
  <si>
    <t>محسن سلیمی بنی</t>
  </si>
  <si>
    <t>1403/08/07</t>
  </si>
  <si>
    <t>حسین آریاپور</t>
  </si>
  <si>
    <t>1403/08/12</t>
  </si>
  <si>
    <t>1403/08/13</t>
  </si>
  <si>
    <t>1403/08/15</t>
  </si>
  <si>
    <t>1403/08/16</t>
  </si>
  <si>
    <t xml:space="preserve"> مرتضی رضایی کلهر</t>
  </si>
  <si>
    <t>623ع37</t>
  </si>
  <si>
    <t>داوود متقی مفید</t>
  </si>
  <si>
    <t>داود متقی مفید</t>
  </si>
  <si>
    <t>1403/08/17</t>
  </si>
  <si>
    <t>436ع70</t>
  </si>
  <si>
    <t>آهن و فولاد درین خاورمیانه</t>
  </si>
  <si>
    <t>شرکت سام بتن آداک</t>
  </si>
  <si>
    <t>وزن خالی</t>
  </si>
  <si>
    <t>وزن پر</t>
  </si>
  <si>
    <t>1403/10/10</t>
  </si>
  <si>
    <t>1403/10/11</t>
  </si>
  <si>
    <t>رهبری</t>
  </si>
  <si>
    <t>شرکت ساحل سازان قشم</t>
  </si>
  <si>
    <t>مجید گل محمدی</t>
  </si>
  <si>
    <t>1403/10/12</t>
  </si>
  <si>
    <t>1403/10/13</t>
  </si>
  <si>
    <t>1403/10/15</t>
  </si>
  <si>
    <t>1403/10/19</t>
  </si>
  <si>
    <t>1403/10/20</t>
  </si>
  <si>
    <t>1403/10/24</t>
  </si>
  <si>
    <t>996ع13</t>
  </si>
  <si>
    <t>علی جان جعفری</t>
  </si>
  <si>
    <t>شکوهی</t>
  </si>
  <si>
    <t>راهسازان فرازپی پایتخت</t>
  </si>
  <si>
    <t>1403/10/25</t>
  </si>
  <si>
    <t>فنی مهندسی راهدار صنعت</t>
  </si>
  <si>
    <t>167ع48</t>
  </si>
  <si>
    <t>محمدعلی پورنژاد</t>
  </si>
  <si>
    <t>محمدرضا شهبازی</t>
  </si>
  <si>
    <t>1403/10/26</t>
  </si>
  <si>
    <t>حسین آریا پور</t>
  </si>
  <si>
    <t>علی محمد بوریا باف</t>
  </si>
  <si>
    <t>884ع42</t>
  </si>
  <si>
    <t>محمد هادی کواری</t>
  </si>
  <si>
    <t>835ع65</t>
  </si>
  <si>
    <t>1403/10/28</t>
  </si>
  <si>
    <t>مسعود لیاقت</t>
  </si>
  <si>
    <t>1676ع48</t>
  </si>
  <si>
    <t>محمد علی پور نژاد</t>
  </si>
  <si>
    <t>1403/10/27</t>
  </si>
  <si>
    <t>1403/11/03</t>
  </si>
  <si>
    <t>شن و ماسه راه گرد بندر</t>
  </si>
  <si>
    <t>1403/11/05</t>
  </si>
  <si>
    <t>1403/11/06</t>
  </si>
  <si>
    <t>حمید رضا سلیمانی</t>
  </si>
  <si>
    <t>1403/11/09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</si>
</sst>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-_ ;_ * #,##0.00\-_ ;_ * &quot;-&quot;??_-_ ;_ @_ 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B Nazanin"/>
      <charset val="178"/>
    </font>
    <font>
      <b/>
      <sz val="12"/>
      <color theme="1"/>
      <name val="B Nazanin"/>
      <charset val="178"/>
    </font>
    <font>
      <b/>
      <sz val="12"/>
      <name val="B Nazanin"/>
      <charset val="178"/>
    </font>
    <font>
      <sz val="8"/>
      <name val="Calibri"/>
      <family val="2"/>
      <scheme val="minor"/>
    </font>
    <font>
      <b/>
      <sz val="12"/>
      <name val="Arial"/>
      <family val="2"/>
      <charset val="178"/>
    </font>
    <font>
      <b/>
      <sz val="10"/>
      <name val="B Nazanin"/>
      <charset val="178"/>
    </font>
    <font>
      <b/>
      <sz val="10"/>
      <color theme="1"/>
      <name val="B Nazanin"/>
      <charset val="178"/>
    </font>
    <font>
      <sz val="11"/>
      <color theme="1"/>
      <name val="Calibri"/>
      <family val="2"/>
      <scheme val="minor"/>
    </font>
    <font>
      <b/>
      <sz val="14"/>
      <color theme="1"/>
      <name val="B Nazanin"/>
      <charset val="178"/>
    </font>
    <font>
      <b/>
      <sz val="18"/>
      <name val="B Nazanin"/>
      <charset val="178"/>
    </font>
    <font>
      <sz val="12"/>
      <color theme="1"/>
      <name val="B Nazanin"/>
      <charset val="178"/>
    </font>
    <font>
      <sz val="12"/>
      <color theme="1"/>
      <name val="Calibri"/>
      <family val="2"/>
      <scheme val="minor"/>
    </font>
    <font>
      <b/>
      <sz val="20"/>
      <name val="B Nazanin"/>
      <charset val="178"/>
    </font>
    <font>
      <b/>
      <sz val="11"/>
      <color theme="1"/>
      <name val="B Nazanin"/>
      <charset val="178"/>
    </font>
    <font>
      <b/>
      <sz val="9"/>
      <color theme="1"/>
      <name val="B Nazanin"/>
      <charset val="178"/>
    </font>
    <font>
      <b/>
      <sz val="11"/>
      <name val="B Nazanin"/>
      <charset val="178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  <charset val="178"/>
    </font>
    <font>
      <b/>
      <sz val="11"/>
      <color theme="1"/>
      <name val="Calibri"/>
      <family val="2"/>
      <charset val="17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</fills>
  <borders count="7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5">
    <xf numFmtId="0" fontId="0" fillId="0" borderId="0"/>
    <xf numFmtId="0" fontId="3" fillId="0" borderId="0"/>
    <xf numFmtId="0" fontId="2" fillId="0" borderId="0"/>
    <xf numFmtId="0" fontId="1" fillId="0" borderId="0"/>
    <xf numFmtId="43" fontId="11" fillId="0" borderId="0" applyFont="0" applyFill="0" applyBorder="0" applyAlignment="0" applyProtection="0"/>
  </cellStyleXfs>
  <cellXfs count="569">
    <xf numFmtId="0" fontId="0" fillId="0" borderId="0" xfId="0"/>
    <xf numFmtId="0" fontId="4" fillId="0" borderId="0" xfId="0" applyFont="1"/>
    <xf numFmtId="49" fontId="4" fillId="0" borderId="0" xfId="0" applyNumberFormat="1" applyFont="1"/>
    <xf numFmtId="1" fontId="4" fillId="0" borderId="0" xfId="0" applyNumberFormat="1" applyFont="1"/>
    <xf numFmtId="0" fontId="4" fillId="0" borderId="0" xfId="0" applyFont="1" applyAlignment="1">
      <alignment horizontal="right"/>
    </xf>
    <xf numFmtId="3" fontId="10" fillId="6" borderId="7" xfId="1" applyNumberFormat="1" applyFont="1" applyFill="1" applyBorder="1" applyAlignment="1">
      <alignment horizontal="center" vertical="center"/>
    </xf>
    <xf numFmtId="0" fontId="11" fillId="0" borderId="0" xfId="0" applyFont="1"/>
    <xf numFmtId="0" fontId="5" fillId="0" borderId="8" xfId="1" applyFont="1" applyBorder="1" applyAlignment="1">
      <alignment horizontal="center" vertical="center"/>
    </xf>
    <xf numFmtId="20" fontId="5" fillId="0" borderId="8" xfId="1" applyNumberFormat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3" fontId="5" fillId="0" borderId="7" xfId="1" applyNumberFormat="1" applyFont="1" applyBorder="1" applyAlignment="1">
      <alignment horizontal="center" vertical="center"/>
    </xf>
    <xf numFmtId="3" fontId="5" fillId="0" borderId="8" xfId="1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" fontId="6" fillId="0" borderId="7" xfId="0" applyNumberFormat="1" applyFont="1" applyBorder="1" applyAlignment="1">
      <alignment horizontal="center" vertical="center"/>
    </xf>
    <xf numFmtId="3" fontId="5" fillId="0" borderId="8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3" fontId="5" fillId="7" borderId="7" xfId="2" applyNumberFormat="1" applyFont="1" applyFill="1" applyBorder="1" applyAlignment="1">
      <alignment horizontal="center" vertical="center"/>
    </xf>
    <xf numFmtId="3" fontId="12" fillId="5" borderId="15" xfId="2" applyNumberFormat="1" applyFont="1" applyFill="1" applyBorder="1" applyAlignment="1">
      <alignment horizontal="center" vertical="center"/>
    </xf>
    <xf numFmtId="0" fontId="5" fillId="0" borderId="8" xfId="2" applyFont="1" applyBorder="1" applyAlignment="1">
      <alignment horizontal="center" vertical="center"/>
    </xf>
    <xf numFmtId="20" fontId="5" fillId="0" borderId="8" xfId="2" applyNumberFormat="1" applyFont="1" applyBorder="1" applyAlignment="1">
      <alignment horizontal="center" vertical="center"/>
    </xf>
    <xf numFmtId="0" fontId="5" fillId="0" borderId="7" xfId="2" applyFont="1" applyBorder="1" applyAlignment="1">
      <alignment horizontal="center" vertical="center"/>
    </xf>
    <xf numFmtId="3" fontId="5" fillId="0" borderId="7" xfId="2" applyNumberFormat="1" applyFont="1" applyBorder="1" applyAlignment="1">
      <alignment horizontal="center" vertical="center"/>
    </xf>
    <xf numFmtId="3" fontId="5" fillId="0" borderId="8" xfId="2" applyNumberFormat="1" applyFont="1" applyBorder="1" applyAlignment="1">
      <alignment horizontal="center" vertical="center"/>
    </xf>
    <xf numFmtId="0" fontId="5" fillId="0" borderId="21" xfId="1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3" fontId="12" fillId="5" borderId="15" xfId="1" applyNumberFormat="1" applyFont="1" applyFill="1" applyBorder="1" applyAlignment="1">
      <alignment horizontal="center" vertical="center"/>
    </xf>
    <xf numFmtId="3" fontId="12" fillId="5" borderId="16" xfId="1" applyNumberFormat="1" applyFont="1" applyFill="1" applyBorder="1" applyAlignment="1">
      <alignment horizontal="center" vertical="center"/>
    </xf>
    <xf numFmtId="3" fontId="5" fillId="7" borderId="3" xfId="1" applyNumberFormat="1" applyFont="1" applyFill="1" applyBorder="1" applyAlignment="1">
      <alignment horizontal="center" vertical="center"/>
    </xf>
    <xf numFmtId="3" fontId="5" fillId="7" borderId="1" xfId="1" applyNumberFormat="1" applyFont="1" applyFill="1" applyBorder="1" applyAlignment="1">
      <alignment horizontal="center" vertical="center"/>
    </xf>
    <xf numFmtId="3" fontId="5" fillId="7" borderId="2" xfId="1" applyNumberFormat="1" applyFont="1" applyFill="1" applyBorder="1" applyAlignment="1">
      <alignment horizontal="center" vertical="center"/>
    </xf>
    <xf numFmtId="3" fontId="5" fillId="7" borderId="7" xfId="1" applyNumberFormat="1" applyFont="1" applyFill="1" applyBorder="1" applyAlignment="1">
      <alignment horizontal="center" vertical="center"/>
    </xf>
    <xf numFmtId="3" fontId="5" fillId="6" borderId="7" xfId="1" applyNumberFormat="1" applyFont="1" applyFill="1" applyBorder="1" applyAlignment="1">
      <alignment horizontal="center" vertical="center"/>
    </xf>
    <xf numFmtId="3" fontId="5" fillId="5" borderId="15" xfId="1" applyNumberFormat="1" applyFont="1" applyFill="1" applyBorder="1" applyAlignment="1">
      <alignment horizontal="center" vertical="center"/>
    </xf>
    <xf numFmtId="0" fontId="14" fillId="0" borderId="0" xfId="0" applyFont="1"/>
    <xf numFmtId="49" fontId="14" fillId="0" borderId="0" xfId="0" applyNumberFormat="1" applyFont="1"/>
    <xf numFmtId="0" fontId="14" fillId="0" borderId="0" xfId="0" applyFont="1" applyAlignment="1">
      <alignment horizontal="center"/>
    </xf>
    <xf numFmtId="0" fontId="15" fillId="0" borderId="0" xfId="0" applyFont="1"/>
    <xf numFmtId="3" fontId="10" fillId="6" borderId="7" xfId="3" applyNumberFormat="1" applyFont="1" applyFill="1" applyBorder="1" applyAlignment="1">
      <alignment horizontal="center" vertical="center"/>
    </xf>
    <xf numFmtId="3" fontId="10" fillId="5" borderId="16" xfId="3" applyNumberFormat="1" applyFont="1" applyFill="1" applyBorder="1" applyAlignment="1">
      <alignment horizontal="center" vertical="center"/>
    </xf>
    <xf numFmtId="3" fontId="10" fillId="5" borderId="15" xfId="3" applyNumberFormat="1" applyFont="1" applyFill="1" applyBorder="1" applyAlignment="1">
      <alignment horizontal="center" vertical="center"/>
    </xf>
    <xf numFmtId="3" fontId="10" fillId="5" borderId="15" xfId="1" applyNumberFormat="1" applyFont="1" applyFill="1" applyBorder="1" applyAlignment="1">
      <alignment horizontal="center" vertical="center"/>
    </xf>
    <xf numFmtId="3" fontId="10" fillId="5" borderId="16" xfId="1" applyNumberFormat="1" applyFont="1" applyFill="1" applyBorder="1" applyAlignment="1">
      <alignment horizontal="center" vertical="center"/>
    </xf>
    <xf numFmtId="20" fontId="5" fillId="0" borderId="7" xfId="1" applyNumberFormat="1" applyFont="1" applyBorder="1" applyAlignment="1">
      <alignment horizontal="center" vertical="center"/>
    </xf>
    <xf numFmtId="0" fontId="5" fillId="0" borderId="43" xfId="1" applyFont="1" applyBorder="1" applyAlignment="1">
      <alignment horizontal="center" vertical="center"/>
    </xf>
    <xf numFmtId="0" fontId="5" fillId="0" borderId="44" xfId="1" applyFont="1" applyBorder="1" applyAlignment="1">
      <alignment horizontal="center" vertical="center"/>
    </xf>
    <xf numFmtId="20" fontId="5" fillId="0" borderId="44" xfId="1" applyNumberFormat="1" applyFont="1" applyBorder="1" applyAlignment="1">
      <alignment horizontal="center" vertical="center"/>
    </xf>
    <xf numFmtId="0" fontId="5" fillId="0" borderId="45" xfId="1" applyFont="1" applyBorder="1" applyAlignment="1">
      <alignment horizontal="center" vertical="center"/>
    </xf>
    <xf numFmtId="3" fontId="5" fillId="0" borderId="45" xfId="1" applyNumberFormat="1" applyFont="1" applyBorder="1" applyAlignment="1">
      <alignment horizontal="center" vertical="center"/>
    </xf>
    <xf numFmtId="3" fontId="5" fillId="0" borderId="44" xfId="1" applyNumberFormat="1" applyFont="1" applyBorder="1" applyAlignment="1">
      <alignment horizontal="center" vertical="center"/>
    </xf>
    <xf numFmtId="3" fontId="5" fillId="0" borderId="44" xfId="0" applyNumberFormat="1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3" fontId="5" fillId="0" borderId="4" xfId="2" applyNumberFormat="1" applyFont="1" applyBorder="1" applyAlignment="1">
      <alignment horizontal="center" vertical="center"/>
    </xf>
    <xf numFmtId="0" fontId="5" fillId="0" borderId="12" xfId="2" applyFont="1" applyBorder="1" applyAlignment="1">
      <alignment horizontal="center" vertical="center"/>
    </xf>
    <xf numFmtId="20" fontId="5" fillId="0" borderId="12" xfId="2" applyNumberFormat="1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3" fontId="5" fillId="0" borderId="12" xfId="2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3" fontId="5" fillId="0" borderId="12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3" fontId="5" fillId="7" borderId="4" xfId="1" applyNumberFormat="1" applyFont="1" applyFill="1" applyBorder="1" applyAlignment="1">
      <alignment horizontal="center" vertical="center"/>
    </xf>
    <xf numFmtId="0" fontId="5" fillId="0" borderId="49" xfId="1" applyFont="1" applyBorder="1" applyAlignment="1">
      <alignment horizontal="center" vertical="center"/>
    </xf>
    <xf numFmtId="0" fontId="5" fillId="0" borderId="47" xfId="1" applyFont="1" applyBorder="1" applyAlignment="1">
      <alignment horizontal="center" vertical="center"/>
    </xf>
    <xf numFmtId="20" fontId="5" fillId="0" borderId="47" xfId="1" applyNumberFormat="1" applyFont="1" applyBorder="1" applyAlignment="1">
      <alignment horizontal="center" vertical="center"/>
    </xf>
    <xf numFmtId="3" fontId="5" fillId="0" borderId="47" xfId="1" applyNumberFormat="1" applyFont="1" applyBorder="1" applyAlignment="1">
      <alignment horizontal="center" vertical="center"/>
    </xf>
    <xf numFmtId="49" fontId="8" fillId="0" borderId="47" xfId="0" applyNumberFormat="1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49" fontId="8" fillId="0" borderId="45" xfId="0" applyNumberFormat="1" applyFont="1" applyBorder="1" applyAlignment="1">
      <alignment horizontal="center" vertical="center"/>
    </xf>
    <xf numFmtId="3" fontId="12" fillId="5" borderId="23" xfId="1" applyNumberFormat="1" applyFont="1" applyFill="1" applyBorder="1" applyAlignment="1">
      <alignment horizontal="center" vertical="center"/>
    </xf>
    <xf numFmtId="3" fontId="12" fillId="5" borderId="58" xfId="1" applyNumberFormat="1" applyFont="1" applyFill="1" applyBorder="1" applyAlignment="1">
      <alignment horizontal="center" vertical="center"/>
    </xf>
    <xf numFmtId="3" fontId="10" fillId="6" borderId="45" xfId="1" applyNumberFormat="1" applyFont="1" applyFill="1" applyBorder="1" applyAlignment="1">
      <alignment horizontal="center" vertical="center"/>
    </xf>
    <xf numFmtId="49" fontId="6" fillId="0" borderId="47" xfId="0" applyNumberFormat="1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1" fontId="5" fillId="0" borderId="8" xfId="1" applyNumberFormat="1" applyFont="1" applyBorder="1" applyAlignment="1">
      <alignment horizontal="center" vertical="center"/>
    </xf>
    <xf numFmtId="3" fontId="10" fillId="6" borderId="4" xfId="1" applyNumberFormat="1" applyFont="1" applyFill="1" applyBorder="1" applyAlignment="1">
      <alignment horizontal="center" vertical="center"/>
    </xf>
    <xf numFmtId="3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21" xfId="3" applyFont="1" applyBorder="1" applyAlignment="1">
      <alignment horizontal="center" vertical="center"/>
    </xf>
    <xf numFmtId="0" fontId="5" fillId="0" borderId="8" xfId="3" applyFont="1" applyBorder="1" applyAlignment="1">
      <alignment horizontal="center" vertical="center"/>
    </xf>
    <xf numFmtId="20" fontId="5" fillId="0" borderId="8" xfId="3" applyNumberFormat="1" applyFont="1" applyBorder="1" applyAlignment="1">
      <alignment horizontal="center" vertical="center"/>
    </xf>
    <xf numFmtId="0" fontId="5" fillId="0" borderId="7" xfId="3" applyFont="1" applyBorder="1" applyAlignment="1">
      <alignment horizontal="center" vertical="center"/>
    </xf>
    <xf numFmtId="3" fontId="5" fillId="0" borderId="7" xfId="3" applyNumberFormat="1" applyFont="1" applyBorder="1" applyAlignment="1">
      <alignment horizontal="center" vertical="center"/>
    </xf>
    <xf numFmtId="3" fontId="5" fillId="0" borderId="8" xfId="3" applyNumberFormat="1" applyFont="1" applyBorder="1" applyAlignment="1">
      <alignment horizontal="center" vertical="center"/>
    </xf>
    <xf numFmtId="3" fontId="5" fillId="0" borderId="47" xfId="0" applyNumberFormat="1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 wrapText="1"/>
    </xf>
    <xf numFmtId="49" fontId="8" fillId="8" borderId="7" xfId="0" applyNumberFormat="1" applyFont="1" applyFill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20" fontId="6" fillId="0" borderId="8" xfId="1" applyNumberFormat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1" fontId="6" fillId="0" borderId="8" xfId="1" applyNumberFormat="1" applyFont="1" applyBorder="1" applyAlignment="1">
      <alignment horizontal="center" vertical="center"/>
    </xf>
    <xf numFmtId="3" fontId="6" fillId="0" borderId="7" xfId="1" applyNumberFormat="1" applyFont="1" applyBorder="1" applyAlignment="1">
      <alignment horizontal="center" vertical="center"/>
    </xf>
    <xf numFmtId="3" fontId="6" fillId="0" borderId="8" xfId="1" applyNumberFormat="1" applyFont="1" applyBorder="1" applyAlignment="1">
      <alignment horizontal="center" vertical="center"/>
    </xf>
    <xf numFmtId="3" fontId="6" fillId="0" borderId="8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3" fontId="6" fillId="0" borderId="8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shrinkToFit="1"/>
    </xf>
    <xf numFmtId="3" fontId="5" fillId="0" borderId="8" xfId="0" applyNumberFormat="1" applyFont="1" applyBorder="1" applyAlignment="1">
      <alignment horizontal="center" vertical="center" wrapText="1"/>
    </xf>
    <xf numFmtId="3" fontId="18" fillId="5" borderId="15" xfId="1" applyNumberFormat="1" applyFont="1" applyFill="1" applyBorder="1" applyAlignment="1">
      <alignment horizontal="center" vertical="center"/>
    </xf>
    <xf numFmtId="3" fontId="18" fillId="5" borderId="16" xfId="1" applyNumberFormat="1" applyFont="1" applyFill="1" applyBorder="1" applyAlignment="1">
      <alignment horizontal="center" vertical="center"/>
    </xf>
    <xf numFmtId="3" fontId="18" fillId="6" borderId="7" xfId="1" applyNumberFormat="1" applyFont="1" applyFill="1" applyBorder="1" applyAlignment="1">
      <alignment horizontal="center" vertical="center"/>
    </xf>
    <xf numFmtId="0" fontId="17" fillId="0" borderId="7" xfId="0" applyFont="1" applyBorder="1" applyAlignment="1">
      <alignment horizontal="center" vertical="center" shrinkToFit="1"/>
    </xf>
    <xf numFmtId="3" fontId="17" fillId="0" borderId="7" xfId="1" applyNumberFormat="1" applyFont="1" applyBorder="1" applyAlignment="1">
      <alignment horizontal="center" vertical="center"/>
    </xf>
    <xf numFmtId="0" fontId="5" fillId="8" borderId="8" xfId="1" applyFont="1" applyFill="1" applyBorder="1" applyAlignment="1">
      <alignment horizontal="center" vertical="center"/>
    </xf>
    <xf numFmtId="20" fontId="5" fillId="8" borderId="8" xfId="1" applyNumberFormat="1" applyFont="1" applyFill="1" applyBorder="1" applyAlignment="1">
      <alignment horizontal="center" vertical="center"/>
    </xf>
    <xf numFmtId="0" fontId="5" fillId="8" borderId="9" xfId="1" applyFont="1" applyFill="1" applyBorder="1" applyAlignment="1">
      <alignment horizontal="center" vertical="center"/>
    </xf>
    <xf numFmtId="1" fontId="5" fillId="8" borderId="8" xfId="1" applyNumberFormat="1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 shrinkToFit="1"/>
    </xf>
    <xf numFmtId="3" fontId="5" fillId="8" borderId="7" xfId="1" applyNumberFormat="1" applyFont="1" applyFill="1" applyBorder="1" applyAlignment="1">
      <alignment horizontal="center" vertical="center"/>
    </xf>
    <xf numFmtId="3" fontId="5" fillId="8" borderId="8" xfId="1" applyNumberFormat="1" applyFont="1" applyFill="1" applyBorder="1" applyAlignment="1">
      <alignment horizontal="center" vertical="center"/>
    </xf>
    <xf numFmtId="3" fontId="5" fillId="8" borderId="8" xfId="0" applyNumberFormat="1" applyFont="1" applyFill="1" applyBorder="1" applyAlignment="1">
      <alignment horizontal="center" vertical="center" wrapText="1"/>
    </xf>
    <xf numFmtId="0" fontId="5" fillId="8" borderId="8" xfId="0" applyFont="1" applyFill="1" applyBorder="1" applyAlignment="1">
      <alignment horizontal="center" vertical="center" wrapText="1"/>
    </xf>
    <xf numFmtId="0" fontId="5" fillId="8" borderId="8" xfId="0" applyFont="1" applyFill="1" applyBorder="1" applyAlignment="1">
      <alignment horizontal="center" vertical="center"/>
    </xf>
    <xf numFmtId="0" fontId="5" fillId="8" borderId="7" xfId="1" applyFont="1" applyFill="1" applyBorder="1" applyAlignment="1">
      <alignment horizontal="center" vertical="center"/>
    </xf>
    <xf numFmtId="1" fontId="5" fillId="0" borderId="7" xfId="1" applyNumberFormat="1" applyFont="1" applyBorder="1" applyAlignment="1">
      <alignment horizontal="center" vertical="center"/>
    </xf>
    <xf numFmtId="20" fontId="6" fillId="0" borderId="7" xfId="1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20" fontId="5" fillId="8" borderId="7" xfId="1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 shrinkToFit="1"/>
    </xf>
    <xf numFmtId="1" fontId="6" fillId="0" borderId="7" xfId="1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 wrapText="1"/>
    </xf>
    <xf numFmtId="20" fontId="5" fillId="0" borderId="7" xfId="0" applyNumberFormat="1" applyFont="1" applyBorder="1" applyAlignment="1">
      <alignment horizontal="center" vertical="center"/>
    </xf>
    <xf numFmtId="3" fontId="19" fillId="0" borderId="7" xfId="1" applyNumberFormat="1" applyFont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20" fontId="5" fillId="8" borderId="7" xfId="0" applyNumberFormat="1" applyFont="1" applyFill="1" applyBorder="1" applyAlignment="1">
      <alignment horizontal="center" vertical="center"/>
    </xf>
    <xf numFmtId="49" fontId="6" fillId="8" borderId="7" xfId="0" applyNumberFormat="1" applyFont="1" applyFill="1" applyBorder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49" fontId="21" fillId="0" borderId="7" xfId="0" applyNumberFormat="1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3" fontId="5" fillId="0" borderId="7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shrinkToFit="1"/>
    </xf>
    <xf numFmtId="0" fontId="22" fillId="0" borderId="7" xfId="0" applyFont="1" applyBorder="1" applyAlignment="1">
      <alignment horizontal="center" vertical="center"/>
    </xf>
    <xf numFmtId="0" fontId="17" fillId="8" borderId="8" xfId="1" applyFont="1" applyFill="1" applyBorder="1" applyAlignment="1">
      <alignment horizontal="center" vertical="center"/>
    </xf>
    <xf numFmtId="20" fontId="17" fillId="8" borderId="8" xfId="1" applyNumberFormat="1" applyFont="1" applyFill="1" applyBorder="1" applyAlignment="1">
      <alignment horizontal="center" vertical="center"/>
    </xf>
    <xf numFmtId="0" fontId="17" fillId="8" borderId="7" xfId="1" applyFont="1" applyFill="1" applyBorder="1" applyAlignment="1">
      <alignment horizontal="center" vertical="center"/>
    </xf>
    <xf numFmtId="1" fontId="17" fillId="8" borderId="8" xfId="1" applyNumberFormat="1" applyFont="1" applyFill="1" applyBorder="1" applyAlignment="1">
      <alignment horizontal="center" vertical="center"/>
    </xf>
    <xf numFmtId="0" fontId="17" fillId="8" borderId="7" xfId="0" applyFont="1" applyFill="1" applyBorder="1" applyAlignment="1">
      <alignment horizontal="center" vertical="center"/>
    </xf>
    <xf numFmtId="3" fontId="17" fillId="8" borderId="8" xfId="0" applyNumberFormat="1" applyFont="1" applyFill="1" applyBorder="1" applyAlignment="1">
      <alignment horizontal="center" vertical="center" wrapText="1"/>
    </xf>
    <xf numFmtId="0" fontId="17" fillId="8" borderId="8" xfId="0" applyFont="1" applyFill="1" applyBorder="1" applyAlignment="1">
      <alignment horizontal="center" vertical="center" wrapText="1"/>
    </xf>
    <xf numFmtId="0" fontId="17" fillId="8" borderId="8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 shrinkToFit="1"/>
    </xf>
    <xf numFmtId="1" fontId="5" fillId="8" borderId="7" xfId="1" applyNumberFormat="1" applyFont="1" applyFill="1" applyBorder="1" applyAlignment="1">
      <alignment horizontal="center" vertical="center"/>
    </xf>
    <xf numFmtId="0" fontId="12" fillId="8" borderId="7" xfId="0" applyFont="1" applyFill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/>
    </xf>
    <xf numFmtId="49" fontId="5" fillId="8" borderId="7" xfId="0" applyNumberFormat="1" applyFont="1" applyFill="1" applyBorder="1" applyAlignment="1">
      <alignment horizontal="center" vertical="center"/>
    </xf>
    <xf numFmtId="3" fontId="17" fillId="8" borderId="7" xfId="1" applyNumberFormat="1" applyFont="1" applyFill="1" applyBorder="1" applyAlignment="1">
      <alignment horizontal="center" vertical="center"/>
    </xf>
    <xf numFmtId="0" fontId="17" fillId="8" borderId="7" xfId="0" applyFont="1" applyFill="1" applyBorder="1" applyAlignment="1">
      <alignment horizontal="center" vertical="center" shrinkToFit="1"/>
    </xf>
    <xf numFmtId="0" fontId="10" fillId="8" borderId="8" xfId="1" applyFont="1" applyFill="1" applyBorder="1" applyAlignment="1">
      <alignment horizontal="center" vertical="center"/>
    </xf>
    <xf numFmtId="20" fontId="10" fillId="8" borderId="8" xfId="1" applyNumberFormat="1" applyFont="1" applyFill="1" applyBorder="1" applyAlignment="1">
      <alignment horizontal="center" vertical="center"/>
    </xf>
    <xf numFmtId="1" fontId="17" fillId="0" borderId="8" xfId="1" applyNumberFormat="1" applyFont="1" applyBorder="1" applyAlignment="1">
      <alignment horizontal="center" vertical="center"/>
    </xf>
    <xf numFmtId="20" fontId="17" fillId="0" borderId="8" xfId="1" applyNumberFormat="1" applyFont="1" applyBorder="1" applyAlignment="1">
      <alignment horizontal="center" vertical="center"/>
    </xf>
    <xf numFmtId="20" fontId="10" fillId="0" borderId="8" xfId="1" applyNumberFormat="1" applyFont="1" applyBorder="1" applyAlignment="1">
      <alignment horizontal="center" vertical="center"/>
    </xf>
    <xf numFmtId="0" fontId="17" fillId="0" borderId="8" xfId="1" applyFont="1" applyBorder="1" applyAlignment="1">
      <alignment horizontal="center" vertical="center"/>
    </xf>
    <xf numFmtId="3" fontId="5" fillId="8" borderId="7" xfId="0" applyNumberFormat="1" applyFont="1" applyFill="1" applyBorder="1" applyAlignment="1">
      <alignment horizontal="center" vertical="center" wrapText="1"/>
    </xf>
    <xf numFmtId="0" fontId="5" fillId="8" borderId="7" xfId="0" applyFont="1" applyFill="1" applyBorder="1" applyAlignment="1">
      <alignment horizontal="center" vertical="center" wrapText="1"/>
    </xf>
    <xf numFmtId="49" fontId="19" fillId="8" borderId="7" xfId="0" applyNumberFormat="1" applyFont="1" applyFill="1" applyBorder="1" applyAlignment="1">
      <alignment horizontal="center" vertical="center"/>
    </xf>
    <xf numFmtId="49" fontId="21" fillId="8" borderId="7" xfId="0" applyNumberFormat="1" applyFont="1" applyFill="1" applyBorder="1" applyAlignment="1">
      <alignment horizontal="center" vertical="center"/>
    </xf>
    <xf numFmtId="3" fontId="5" fillId="8" borderId="7" xfId="0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3" fontId="10" fillId="9" borderId="15" xfId="1" applyNumberFormat="1" applyFont="1" applyFill="1" applyBorder="1" applyAlignment="1">
      <alignment horizontal="center" vertical="center"/>
    </xf>
    <xf numFmtId="3" fontId="10" fillId="9" borderId="16" xfId="1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shrinkToFit="1"/>
    </xf>
    <xf numFmtId="0" fontId="5" fillId="0" borderId="7" xfId="0" applyFont="1" applyBorder="1" applyAlignment="1">
      <alignment vertical="top" wrapText="1"/>
    </xf>
    <xf numFmtId="0" fontId="5" fillId="0" borderId="8" xfId="0" applyFont="1" applyBorder="1" applyAlignment="1">
      <alignment horizontal="center" vertical="center" shrinkToFit="1"/>
    </xf>
    <xf numFmtId="49" fontId="6" fillId="0" borderId="8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vertical="top" wrapText="1"/>
    </xf>
    <xf numFmtId="0" fontId="5" fillId="8" borderId="0" xfId="0" applyFont="1" applyFill="1" applyAlignment="1">
      <alignment vertical="center"/>
    </xf>
    <xf numFmtId="0" fontId="5" fillId="8" borderId="8" xfId="0" applyFont="1" applyFill="1" applyBorder="1" applyAlignment="1">
      <alignment horizontal="center" vertical="center" shrinkToFit="1"/>
    </xf>
    <xf numFmtId="3" fontId="5" fillId="8" borderId="8" xfId="0" applyNumberFormat="1" applyFont="1" applyFill="1" applyBorder="1" applyAlignment="1">
      <alignment horizontal="center" vertical="center"/>
    </xf>
    <xf numFmtId="3" fontId="5" fillId="8" borderId="12" xfId="1" applyNumberFormat="1" applyFont="1" applyFill="1" applyBorder="1" applyAlignment="1">
      <alignment horizontal="center" vertical="center"/>
    </xf>
    <xf numFmtId="49" fontId="21" fillId="8" borderId="8" xfId="0" applyNumberFormat="1" applyFont="1" applyFill="1" applyBorder="1" applyAlignment="1">
      <alignment horizontal="center" vertical="center"/>
    </xf>
    <xf numFmtId="0" fontId="6" fillId="8" borderId="7" xfId="1" applyFont="1" applyFill="1" applyBorder="1" applyAlignment="1">
      <alignment horizontal="center" vertical="center"/>
    </xf>
    <xf numFmtId="3" fontId="6" fillId="8" borderId="7" xfId="1" applyNumberFormat="1" applyFont="1" applyFill="1" applyBorder="1" applyAlignment="1">
      <alignment horizontal="center" vertical="center"/>
    </xf>
    <xf numFmtId="3" fontId="6" fillId="8" borderId="7" xfId="0" applyNumberFormat="1" applyFont="1" applyFill="1" applyBorder="1" applyAlignment="1">
      <alignment horizontal="center" vertical="center" wrapText="1"/>
    </xf>
    <xf numFmtId="0" fontId="6" fillId="8" borderId="7" xfId="0" applyFont="1" applyFill="1" applyBorder="1" applyAlignment="1">
      <alignment horizontal="center" vertical="center" wrapText="1"/>
    </xf>
    <xf numFmtId="0" fontId="6" fillId="8" borderId="7" xfId="0" applyFont="1" applyFill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5" fillId="8" borderId="7" xfId="4" applyNumberFormat="1" applyFont="1" applyFill="1" applyBorder="1" applyAlignment="1">
      <alignment horizontal="center" vertical="center"/>
    </xf>
    <xf numFmtId="0" fontId="20" fillId="8" borderId="7" xfId="0" applyFont="1" applyFill="1" applyBorder="1" applyAlignment="1">
      <alignment horizontal="center" vertical="center"/>
    </xf>
    <xf numFmtId="0" fontId="5" fillId="0" borderId="7" xfId="4" applyNumberFormat="1" applyFont="1" applyFill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23" fillId="0" borderId="0" xfId="0" applyFont="1"/>
    <xf numFmtId="0" fontId="6" fillId="10" borderId="7" xfId="1" applyFont="1" applyFill="1" applyBorder="1" applyAlignment="1">
      <alignment horizontal="center" vertical="center"/>
    </xf>
    <xf numFmtId="0" fontId="13" fillId="2" borderId="13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/>
    </xf>
    <xf numFmtId="0" fontId="12" fillId="5" borderId="2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 vertical="center"/>
    </xf>
    <xf numFmtId="3" fontId="12" fillId="5" borderId="19" xfId="2" applyNumberFormat="1" applyFont="1" applyFill="1" applyBorder="1" applyAlignment="1">
      <alignment horizontal="center" vertical="center"/>
    </xf>
    <xf numFmtId="3" fontId="12" fillId="5" borderId="1" xfId="2" applyNumberFormat="1" applyFont="1" applyFill="1" applyBorder="1" applyAlignment="1">
      <alignment horizontal="center" vertical="center"/>
    </xf>
    <xf numFmtId="0" fontId="5" fillId="7" borderId="4" xfId="2" applyFont="1" applyFill="1" applyBorder="1" applyAlignment="1">
      <alignment horizontal="center" vertical="center"/>
    </xf>
    <xf numFmtId="0" fontId="5" fillId="7" borderId="8" xfId="2" applyFont="1" applyFill="1" applyBorder="1" applyAlignment="1">
      <alignment horizontal="center" vertical="center"/>
    </xf>
    <xf numFmtId="3" fontId="5" fillId="7" borderId="3" xfId="2" applyNumberFormat="1" applyFont="1" applyFill="1" applyBorder="1" applyAlignment="1">
      <alignment horizontal="center" vertical="center"/>
    </xf>
    <xf numFmtId="3" fontId="5" fillId="7" borderId="1" xfId="2" applyNumberFormat="1" applyFont="1" applyFill="1" applyBorder="1" applyAlignment="1">
      <alignment horizontal="center" vertical="center"/>
    </xf>
    <xf numFmtId="3" fontId="5" fillId="7" borderId="2" xfId="2" applyNumberFormat="1" applyFont="1" applyFill="1" applyBorder="1" applyAlignment="1">
      <alignment horizontal="center" vertical="center"/>
    </xf>
    <xf numFmtId="0" fontId="5" fillId="7" borderId="5" xfId="2" applyFont="1" applyFill="1" applyBorder="1" applyAlignment="1">
      <alignment horizontal="center" vertical="center"/>
    </xf>
    <xf numFmtId="0" fontId="5" fillId="7" borderId="6" xfId="2" applyFont="1" applyFill="1" applyBorder="1" applyAlignment="1">
      <alignment horizontal="center" vertical="center"/>
    </xf>
    <xf numFmtId="0" fontId="5" fillId="7" borderId="9" xfId="2" applyFont="1" applyFill="1" applyBorder="1" applyAlignment="1">
      <alignment horizontal="center" vertical="center"/>
    </xf>
    <xf numFmtId="0" fontId="5" fillId="7" borderId="10" xfId="2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/>
    </xf>
    <xf numFmtId="0" fontId="5" fillId="7" borderId="8" xfId="0" applyFont="1" applyFill="1" applyBorder="1" applyAlignment="1">
      <alignment horizontal="center" vertical="center"/>
    </xf>
    <xf numFmtId="3" fontId="5" fillId="0" borderId="25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3" fontId="5" fillId="0" borderId="47" xfId="0" applyNumberFormat="1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4" borderId="25" xfId="0" applyFont="1" applyFill="1" applyBorder="1" applyAlignment="1">
      <alignment horizontal="center" vertical="center"/>
    </xf>
    <xf numFmtId="0" fontId="5" fillId="4" borderId="2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5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3" fontId="12" fillId="5" borderId="3" xfId="2" applyNumberFormat="1" applyFont="1" applyFill="1" applyBorder="1" applyAlignment="1">
      <alignment horizontal="center" vertical="center"/>
    </xf>
    <xf numFmtId="3" fontId="12" fillId="5" borderId="20" xfId="2" applyNumberFormat="1" applyFont="1" applyFill="1" applyBorder="1" applyAlignment="1">
      <alignment horizontal="center" vertical="center"/>
    </xf>
    <xf numFmtId="3" fontId="5" fillId="0" borderId="27" xfId="0" applyNumberFormat="1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3" fontId="5" fillId="7" borderId="18" xfId="2" applyNumberFormat="1" applyFont="1" applyFill="1" applyBorder="1" applyAlignment="1">
      <alignment horizontal="center" vertical="center"/>
    </xf>
    <xf numFmtId="3" fontId="5" fillId="7" borderId="8" xfId="2" applyNumberFormat="1" applyFont="1" applyFill="1" applyBorder="1" applyAlignment="1">
      <alignment horizontal="center" vertical="center"/>
    </xf>
    <xf numFmtId="3" fontId="5" fillId="7" borderId="4" xfId="0" applyNumberFormat="1" applyFont="1" applyFill="1" applyBorder="1" applyAlignment="1">
      <alignment horizontal="center" vertical="center"/>
    </xf>
    <xf numFmtId="3" fontId="5" fillId="7" borderId="8" xfId="0" applyNumberFormat="1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 wrapText="1"/>
    </xf>
    <xf numFmtId="0" fontId="5" fillId="7" borderId="8" xfId="0" applyFont="1" applyFill="1" applyBorder="1" applyAlignment="1">
      <alignment horizontal="center" vertical="center" wrapText="1"/>
    </xf>
    <xf numFmtId="3" fontId="10" fillId="6" borderId="4" xfId="0" applyNumberFormat="1" applyFont="1" applyFill="1" applyBorder="1" applyAlignment="1">
      <alignment horizontal="center" vertical="center" wrapText="1"/>
    </xf>
    <xf numFmtId="3" fontId="10" fillId="6" borderId="12" xfId="0" applyNumberFormat="1" applyFont="1" applyFill="1" applyBorder="1" applyAlignment="1">
      <alignment horizontal="center" vertical="center" wrapText="1"/>
    </xf>
    <xf numFmtId="3" fontId="10" fillId="6" borderId="8" xfId="0" applyNumberFormat="1" applyFont="1" applyFill="1" applyBorder="1" applyAlignment="1">
      <alignment horizontal="center" vertical="center" wrapText="1"/>
    </xf>
    <xf numFmtId="0" fontId="10" fillId="6" borderId="4" xfId="0" applyFont="1" applyFill="1" applyBorder="1" applyAlignment="1">
      <alignment horizontal="center" vertical="center" wrapText="1"/>
    </xf>
    <xf numFmtId="0" fontId="10" fillId="6" borderId="12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6" borderId="4" xfId="0" applyFont="1" applyFill="1" applyBorder="1" applyAlignment="1">
      <alignment horizontal="center" vertical="center"/>
    </xf>
    <xf numFmtId="0" fontId="10" fillId="6" borderId="12" xfId="0" applyFont="1" applyFill="1" applyBorder="1" applyAlignment="1">
      <alignment horizontal="center" vertical="center"/>
    </xf>
    <xf numFmtId="0" fontId="10" fillId="6" borderId="8" xfId="0" applyFont="1" applyFill="1" applyBorder="1" applyAlignment="1">
      <alignment horizontal="center" vertical="center"/>
    </xf>
    <xf numFmtId="0" fontId="5" fillId="4" borderId="5" xfId="1" applyFont="1" applyFill="1" applyBorder="1" applyAlignment="1">
      <alignment horizontal="center" vertical="center"/>
    </xf>
    <xf numFmtId="0" fontId="5" fillId="4" borderId="11" xfId="1" applyFont="1" applyFill="1" applyBorder="1" applyAlignment="1">
      <alignment horizontal="center" vertical="center"/>
    </xf>
    <xf numFmtId="0" fontId="5" fillId="4" borderId="6" xfId="1" applyFont="1" applyFill="1" applyBorder="1" applyAlignment="1">
      <alignment horizontal="center" vertical="center"/>
    </xf>
    <xf numFmtId="0" fontId="5" fillId="4" borderId="9" xfId="1" applyFont="1" applyFill="1" applyBorder="1" applyAlignment="1">
      <alignment horizontal="center" vertical="center"/>
    </xf>
    <xf numFmtId="0" fontId="5" fillId="4" borderId="13" xfId="1" applyFont="1" applyFill="1" applyBorder="1" applyAlignment="1">
      <alignment horizontal="center" vertical="center"/>
    </xf>
    <xf numFmtId="0" fontId="5" fillId="4" borderId="10" xfId="1" applyFont="1" applyFill="1" applyBorder="1" applyAlignment="1">
      <alignment horizontal="center" vertical="center"/>
    </xf>
    <xf numFmtId="3" fontId="10" fillId="0" borderId="7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10" fillId="6" borderId="4" xfId="1" applyFont="1" applyFill="1" applyBorder="1" applyAlignment="1">
      <alignment horizontal="center" vertical="center"/>
    </xf>
    <xf numFmtId="0" fontId="10" fillId="6" borderId="12" xfId="1" applyFont="1" applyFill="1" applyBorder="1" applyAlignment="1">
      <alignment horizontal="center" vertical="center"/>
    </xf>
    <xf numFmtId="0" fontId="10" fillId="6" borderId="8" xfId="1" applyFont="1" applyFill="1" applyBorder="1" applyAlignment="1">
      <alignment horizontal="center" vertical="center"/>
    </xf>
    <xf numFmtId="3" fontId="10" fillId="6" borderId="5" xfId="1" applyNumberFormat="1" applyFont="1" applyFill="1" applyBorder="1" applyAlignment="1">
      <alignment horizontal="center" vertical="center"/>
    </xf>
    <xf numFmtId="3" fontId="10" fillId="6" borderId="11" xfId="1" applyNumberFormat="1" applyFont="1" applyFill="1" applyBorder="1" applyAlignment="1">
      <alignment horizontal="center" vertical="center"/>
    </xf>
    <xf numFmtId="3" fontId="10" fillId="6" borderId="6" xfId="1" applyNumberFormat="1" applyFont="1" applyFill="1" applyBorder="1" applyAlignment="1">
      <alignment horizontal="center" vertical="center"/>
    </xf>
    <xf numFmtId="3" fontId="10" fillId="6" borderId="24" xfId="1" applyNumberFormat="1" applyFont="1" applyFill="1" applyBorder="1" applyAlignment="1">
      <alignment horizontal="center" vertical="center"/>
    </xf>
    <xf numFmtId="3" fontId="10" fillId="6" borderId="0" xfId="1" applyNumberFormat="1" applyFont="1" applyFill="1" applyAlignment="1">
      <alignment horizontal="center" vertical="center"/>
    </xf>
    <xf numFmtId="3" fontId="10" fillId="6" borderId="17" xfId="1" applyNumberFormat="1" applyFont="1" applyFill="1" applyBorder="1" applyAlignment="1">
      <alignment horizontal="center" vertical="center"/>
    </xf>
    <xf numFmtId="3" fontId="10" fillId="6" borderId="9" xfId="1" applyNumberFormat="1" applyFont="1" applyFill="1" applyBorder="1" applyAlignment="1">
      <alignment horizontal="center" vertical="center"/>
    </xf>
    <xf numFmtId="3" fontId="10" fillId="6" borderId="13" xfId="1" applyNumberFormat="1" applyFont="1" applyFill="1" applyBorder="1" applyAlignment="1">
      <alignment horizontal="center" vertical="center"/>
    </xf>
    <xf numFmtId="3" fontId="10" fillId="6" borderId="10" xfId="1" applyNumberFormat="1" applyFont="1" applyFill="1" applyBorder="1" applyAlignment="1">
      <alignment horizontal="center" vertical="center"/>
    </xf>
    <xf numFmtId="3" fontId="10" fillId="6" borderId="12" xfId="1" applyNumberFormat="1" applyFont="1" applyFill="1" applyBorder="1" applyAlignment="1">
      <alignment horizontal="center" vertical="center"/>
    </xf>
    <xf numFmtId="3" fontId="10" fillId="6" borderId="8" xfId="1" applyNumberFormat="1" applyFont="1" applyFill="1" applyBorder="1" applyAlignment="1">
      <alignment horizontal="center" vertical="center"/>
    </xf>
    <xf numFmtId="3" fontId="10" fillId="6" borderId="4" xfId="0" applyNumberFormat="1" applyFont="1" applyFill="1" applyBorder="1" applyAlignment="1">
      <alignment horizontal="center" vertical="center"/>
    </xf>
    <xf numFmtId="3" fontId="10" fillId="6" borderId="12" xfId="0" applyNumberFormat="1" applyFont="1" applyFill="1" applyBorder="1" applyAlignment="1">
      <alignment horizontal="center" vertical="center"/>
    </xf>
    <xf numFmtId="3" fontId="10" fillId="6" borderId="8" xfId="0" applyNumberFormat="1" applyFont="1" applyFill="1" applyBorder="1" applyAlignment="1">
      <alignment horizontal="center" vertical="center"/>
    </xf>
    <xf numFmtId="1" fontId="10" fillId="6" borderId="4" xfId="1" applyNumberFormat="1" applyFont="1" applyFill="1" applyBorder="1" applyAlignment="1">
      <alignment horizontal="center" vertical="center"/>
    </xf>
    <xf numFmtId="1" fontId="10" fillId="6" borderId="12" xfId="1" applyNumberFormat="1" applyFont="1" applyFill="1" applyBorder="1" applyAlignment="1">
      <alignment horizontal="center" vertical="center"/>
    </xf>
    <xf numFmtId="1" fontId="10" fillId="6" borderId="8" xfId="1" applyNumberFormat="1" applyFont="1" applyFill="1" applyBorder="1" applyAlignment="1">
      <alignment horizontal="center" vertical="center"/>
    </xf>
    <xf numFmtId="0" fontId="10" fillId="6" borderId="5" xfId="1" applyFont="1" applyFill="1" applyBorder="1" applyAlignment="1">
      <alignment horizontal="center" vertical="center"/>
    </xf>
    <xf numFmtId="0" fontId="10" fillId="6" borderId="6" xfId="1" applyFont="1" applyFill="1" applyBorder="1" applyAlignment="1">
      <alignment horizontal="center" vertical="center"/>
    </xf>
    <xf numFmtId="0" fontId="10" fillId="6" borderId="24" xfId="1" applyFont="1" applyFill="1" applyBorder="1" applyAlignment="1">
      <alignment horizontal="center" vertical="center"/>
    </xf>
    <xf numFmtId="0" fontId="10" fillId="6" borderId="17" xfId="1" applyFont="1" applyFill="1" applyBorder="1" applyAlignment="1">
      <alignment horizontal="center" vertical="center"/>
    </xf>
    <xf numFmtId="0" fontId="10" fillId="6" borderId="9" xfId="1" applyFont="1" applyFill="1" applyBorder="1" applyAlignment="1">
      <alignment horizontal="center" vertical="center"/>
    </xf>
    <xf numFmtId="0" fontId="10" fillId="6" borderId="10" xfId="1" applyFont="1" applyFill="1" applyBorder="1" applyAlignment="1">
      <alignment horizontal="center" vertical="center"/>
    </xf>
    <xf numFmtId="0" fontId="10" fillId="5" borderId="1" xfId="1" applyFont="1" applyFill="1" applyBorder="1" applyAlignment="1">
      <alignment horizontal="center" vertical="center"/>
    </xf>
    <xf numFmtId="0" fontId="10" fillId="5" borderId="2" xfId="1" applyFont="1" applyFill="1" applyBorder="1" applyAlignment="1">
      <alignment horizontal="center" vertical="center"/>
    </xf>
    <xf numFmtId="0" fontId="10" fillId="5" borderId="3" xfId="1" applyFont="1" applyFill="1" applyBorder="1" applyAlignment="1">
      <alignment horizontal="center" vertical="center"/>
    </xf>
    <xf numFmtId="3" fontId="10" fillId="5" borderId="9" xfId="1" applyNumberFormat="1" applyFont="1" applyFill="1" applyBorder="1" applyAlignment="1">
      <alignment horizontal="center" vertical="center"/>
    </xf>
    <xf numFmtId="3" fontId="10" fillId="5" borderId="13" xfId="1" applyNumberFormat="1" applyFont="1" applyFill="1" applyBorder="1" applyAlignment="1">
      <alignment horizontal="center" vertical="center"/>
    </xf>
    <xf numFmtId="3" fontId="10" fillId="5" borderId="14" xfId="1" applyNumberFormat="1" applyFont="1" applyFill="1" applyBorder="1" applyAlignment="1">
      <alignment horizontal="center" vertical="center"/>
    </xf>
    <xf numFmtId="0" fontId="9" fillId="2" borderId="0" xfId="1" applyFont="1" applyFill="1" applyAlignment="1">
      <alignment horizontal="center" vertical="center"/>
    </xf>
    <xf numFmtId="0" fontId="10" fillId="5" borderId="7" xfId="1" applyFont="1" applyFill="1" applyBorder="1" applyAlignment="1">
      <alignment horizontal="center" vertical="center"/>
    </xf>
    <xf numFmtId="0" fontId="5" fillId="4" borderId="68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vertical="center"/>
    </xf>
    <xf numFmtId="0" fontId="5" fillId="4" borderId="69" xfId="1" applyFont="1" applyFill="1" applyBorder="1" applyAlignment="1">
      <alignment horizontal="center" vertical="center"/>
    </xf>
    <xf numFmtId="0" fontId="5" fillId="4" borderId="16" xfId="1" applyFont="1" applyFill="1" applyBorder="1" applyAlignment="1">
      <alignment horizontal="center" vertical="center"/>
    </xf>
    <xf numFmtId="0" fontId="5" fillId="4" borderId="34" xfId="1" applyFont="1" applyFill="1" applyBorder="1" applyAlignment="1">
      <alignment horizontal="center" vertical="center"/>
    </xf>
    <xf numFmtId="0" fontId="5" fillId="4" borderId="35" xfId="1" applyFont="1" applyFill="1" applyBorder="1" applyAlignment="1">
      <alignment horizontal="center" vertical="center"/>
    </xf>
    <xf numFmtId="3" fontId="10" fillId="0" borderId="21" xfId="0" applyNumberFormat="1" applyFont="1" applyBorder="1" applyAlignment="1">
      <alignment horizontal="center" vertical="center"/>
    </xf>
    <xf numFmtId="0" fontId="10" fillId="0" borderId="51" xfId="0" applyFont="1" applyBorder="1" applyAlignment="1">
      <alignment horizontal="center" vertical="center"/>
    </xf>
    <xf numFmtId="3" fontId="10" fillId="0" borderId="8" xfId="0" applyNumberFormat="1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3" fontId="10" fillId="0" borderId="22" xfId="0" applyNumberFormat="1" applyFont="1" applyBorder="1" applyAlignment="1">
      <alignment horizontal="center" vertical="center"/>
    </xf>
    <xf numFmtId="3" fontId="10" fillId="0" borderId="52" xfId="0" applyNumberFormat="1" applyFont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10" fillId="6" borderId="18" xfId="1" applyFont="1" applyFill="1" applyBorder="1" applyAlignment="1">
      <alignment horizontal="center" vertical="center"/>
    </xf>
    <xf numFmtId="3" fontId="10" fillId="6" borderId="39" xfId="1" applyNumberFormat="1" applyFont="1" applyFill="1" applyBorder="1" applyAlignment="1">
      <alignment horizontal="center" vertical="center"/>
    </xf>
    <xf numFmtId="3" fontId="10" fillId="6" borderId="40" xfId="1" applyNumberFormat="1" applyFont="1" applyFill="1" applyBorder="1" applyAlignment="1">
      <alignment horizontal="center" vertical="center"/>
    </xf>
    <xf numFmtId="3" fontId="10" fillId="6" borderId="41" xfId="1" applyNumberFormat="1" applyFont="1" applyFill="1" applyBorder="1" applyAlignment="1">
      <alignment horizontal="center" vertical="center"/>
    </xf>
    <xf numFmtId="3" fontId="10" fillId="6" borderId="18" xfId="1" applyNumberFormat="1" applyFont="1" applyFill="1" applyBorder="1" applyAlignment="1">
      <alignment horizontal="center" vertical="center"/>
    </xf>
    <xf numFmtId="3" fontId="10" fillId="6" borderId="18" xfId="0" applyNumberFormat="1" applyFont="1" applyFill="1" applyBorder="1" applyAlignment="1">
      <alignment horizontal="center" vertical="center"/>
    </xf>
    <xf numFmtId="3" fontId="10" fillId="6" borderId="18" xfId="0" applyNumberFormat="1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 wrapText="1"/>
    </xf>
    <xf numFmtId="0" fontId="10" fillId="6" borderId="18" xfId="0" applyFont="1" applyFill="1" applyBorder="1" applyAlignment="1">
      <alignment horizontal="center" vertical="center"/>
    </xf>
    <xf numFmtId="0" fontId="10" fillId="6" borderId="36" xfId="1" applyFont="1" applyFill="1" applyBorder="1" applyAlignment="1">
      <alignment horizontal="center" vertical="center"/>
    </xf>
    <xf numFmtId="0" fontId="10" fillId="6" borderId="66" xfId="1" applyFont="1" applyFill="1" applyBorder="1" applyAlignment="1">
      <alignment horizontal="center" vertical="center"/>
    </xf>
    <xf numFmtId="0" fontId="10" fillId="6" borderId="37" xfId="1" applyFont="1" applyFill="1" applyBorder="1" applyAlignment="1">
      <alignment horizontal="center" vertical="center"/>
    </xf>
    <xf numFmtId="0" fontId="10" fillId="6" borderId="38" xfId="1" applyFont="1" applyFill="1" applyBorder="1" applyAlignment="1">
      <alignment horizontal="center" vertical="center"/>
    </xf>
    <xf numFmtId="1" fontId="10" fillId="6" borderId="18" xfId="1" applyNumberFormat="1" applyFont="1" applyFill="1" applyBorder="1" applyAlignment="1">
      <alignment horizontal="center" vertical="center"/>
    </xf>
    <xf numFmtId="0" fontId="16" fillId="2" borderId="58" xfId="1" applyFont="1" applyFill="1" applyBorder="1" applyAlignment="1">
      <alignment horizontal="center" vertical="center"/>
    </xf>
    <xf numFmtId="0" fontId="16" fillId="2" borderId="59" xfId="1" applyFont="1" applyFill="1" applyBorder="1" applyAlignment="1">
      <alignment horizontal="center" vertical="center"/>
    </xf>
    <xf numFmtId="0" fontId="16" fillId="2" borderId="60" xfId="1" applyFont="1" applyFill="1" applyBorder="1" applyAlignment="1">
      <alignment horizontal="center" vertical="center"/>
    </xf>
    <xf numFmtId="0" fontId="12" fillId="5" borderId="56" xfId="1" applyFont="1" applyFill="1" applyBorder="1" applyAlignment="1">
      <alignment horizontal="center" vertical="center"/>
    </xf>
    <xf numFmtId="0" fontId="12" fillId="5" borderId="57" xfId="1" applyFont="1" applyFill="1" applyBorder="1" applyAlignment="1">
      <alignment horizontal="center" vertical="center"/>
    </xf>
    <xf numFmtId="0" fontId="12" fillId="5" borderId="58" xfId="1" applyFont="1" applyFill="1" applyBorder="1" applyAlignment="1">
      <alignment horizontal="center" vertical="center"/>
    </xf>
    <xf numFmtId="0" fontId="12" fillId="5" borderId="59" xfId="1" applyFont="1" applyFill="1" applyBorder="1" applyAlignment="1">
      <alignment horizontal="center" vertical="center"/>
    </xf>
    <xf numFmtId="0" fontId="12" fillId="5" borderId="61" xfId="1" applyFont="1" applyFill="1" applyBorder="1" applyAlignment="1">
      <alignment horizontal="center" vertical="center"/>
    </xf>
    <xf numFmtId="0" fontId="12" fillId="5" borderId="62" xfId="1" applyFont="1" applyFill="1" applyBorder="1" applyAlignment="1">
      <alignment horizontal="center" vertical="center"/>
    </xf>
    <xf numFmtId="0" fontId="12" fillId="5" borderId="63" xfId="1" applyFont="1" applyFill="1" applyBorder="1" applyAlignment="1">
      <alignment horizontal="center" vertical="center"/>
    </xf>
    <xf numFmtId="0" fontId="12" fillId="5" borderId="64" xfId="1" applyFont="1" applyFill="1" applyBorder="1" applyAlignment="1">
      <alignment horizontal="center" vertical="center"/>
    </xf>
    <xf numFmtId="0" fontId="12" fillId="5" borderId="29" xfId="1" applyFont="1" applyFill="1" applyBorder="1" applyAlignment="1">
      <alignment horizontal="center" vertical="center"/>
    </xf>
    <xf numFmtId="0" fontId="12" fillId="5" borderId="65" xfId="1" applyFont="1" applyFill="1" applyBorder="1" applyAlignment="1">
      <alignment horizontal="center" vertical="center"/>
    </xf>
    <xf numFmtId="3" fontId="12" fillId="5" borderId="62" xfId="1" applyNumberFormat="1" applyFont="1" applyFill="1" applyBorder="1" applyAlignment="1">
      <alignment horizontal="center" vertical="center"/>
    </xf>
    <xf numFmtId="3" fontId="12" fillId="5" borderId="59" xfId="1" applyNumberFormat="1" applyFont="1" applyFill="1" applyBorder="1" applyAlignment="1">
      <alignment horizontal="center" vertical="center"/>
    </xf>
    <xf numFmtId="3" fontId="12" fillId="5" borderId="58" xfId="1" applyNumberFormat="1" applyFont="1" applyFill="1" applyBorder="1" applyAlignment="1">
      <alignment horizontal="center" vertical="center"/>
    </xf>
    <xf numFmtId="3" fontId="12" fillId="5" borderId="60" xfId="1" applyNumberFormat="1" applyFont="1" applyFill="1" applyBorder="1" applyAlignment="1">
      <alignment horizontal="center" vertical="center"/>
    </xf>
    <xf numFmtId="0" fontId="10" fillId="6" borderId="42" xfId="0" applyFont="1" applyFill="1" applyBorder="1" applyAlignment="1">
      <alignment horizontal="center" vertical="center"/>
    </xf>
    <xf numFmtId="0" fontId="10" fillId="6" borderId="67" xfId="0" applyFont="1" applyFill="1" applyBorder="1" applyAlignment="1">
      <alignment horizontal="center" vertical="center"/>
    </xf>
    <xf numFmtId="0" fontId="10" fillId="6" borderId="44" xfId="1" applyFont="1" applyFill="1" applyBorder="1" applyAlignment="1">
      <alignment horizontal="center" vertical="center"/>
    </xf>
    <xf numFmtId="1" fontId="10" fillId="6" borderId="44" xfId="1" applyNumberFormat="1" applyFont="1" applyFill="1" applyBorder="1" applyAlignment="1">
      <alignment horizontal="center" vertical="center"/>
    </xf>
    <xf numFmtId="0" fontId="5" fillId="4" borderId="25" xfId="1" applyFont="1" applyFill="1" applyBorder="1" applyAlignment="1">
      <alignment horizontal="center" vertical="center"/>
    </xf>
    <xf numFmtId="0" fontId="5" fillId="4" borderId="26" xfId="1" applyFont="1" applyFill="1" applyBorder="1" applyAlignment="1">
      <alignment horizontal="center" vertical="center"/>
    </xf>
    <xf numFmtId="0" fontId="5" fillId="4" borderId="27" xfId="1" applyFont="1" applyFill="1" applyBorder="1" applyAlignment="1">
      <alignment horizontal="center" vertical="center"/>
    </xf>
    <xf numFmtId="0" fontId="10" fillId="6" borderId="33" xfId="1" applyFont="1" applyFill="1" applyBorder="1" applyAlignment="1">
      <alignment horizontal="center" vertical="center"/>
    </xf>
    <xf numFmtId="0" fontId="10" fillId="6" borderId="48" xfId="1" applyFont="1" applyFill="1" applyBorder="1" applyAlignment="1">
      <alignment horizontal="center" vertical="center"/>
    </xf>
    <xf numFmtId="0" fontId="10" fillId="6" borderId="43" xfId="1" applyFont="1" applyFill="1" applyBorder="1" applyAlignment="1">
      <alignment horizontal="center" vertical="center"/>
    </xf>
    <xf numFmtId="0" fontId="10" fillId="6" borderId="44" xfId="0" applyFont="1" applyFill="1" applyBorder="1" applyAlignment="1">
      <alignment horizontal="center" vertical="center" wrapText="1"/>
    </xf>
    <xf numFmtId="3" fontId="10" fillId="6" borderId="44" xfId="1" applyNumberFormat="1" applyFont="1" applyFill="1" applyBorder="1" applyAlignment="1">
      <alignment horizontal="center" vertical="center"/>
    </xf>
    <xf numFmtId="3" fontId="10" fillId="6" borderId="44" xfId="0" applyNumberFormat="1" applyFont="1" applyFill="1" applyBorder="1" applyAlignment="1">
      <alignment horizontal="center" vertical="center"/>
    </xf>
    <xf numFmtId="3" fontId="10" fillId="6" borderId="44" xfId="0" applyNumberFormat="1" applyFont="1" applyFill="1" applyBorder="1" applyAlignment="1">
      <alignment horizontal="center" vertical="center" wrapText="1"/>
    </xf>
    <xf numFmtId="3" fontId="10" fillId="0" borderId="49" xfId="0" applyNumberFormat="1" applyFont="1" applyBorder="1" applyAlignment="1">
      <alignment horizontal="center" vertical="center"/>
    </xf>
    <xf numFmtId="3" fontId="10" fillId="0" borderId="47" xfId="0" applyNumberFormat="1" applyFont="1" applyBorder="1" applyAlignment="1">
      <alignment horizontal="center" vertical="center"/>
    </xf>
    <xf numFmtId="3" fontId="10" fillId="0" borderId="50" xfId="0" applyNumberFormat="1" applyFont="1" applyBorder="1" applyAlignment="1">
      <alignment horizontal="center" vertical="center"/>
    </xf>
    <xf numFmtId="0" fontId="10" fillId="6" borderId="46" xfId="0" applyFont="1" applyFill="1" applyBorder="1" applyAlignment="1">
      <alignment horizontal="center" vertical="center"/>
    </xf>
    <xf numFmtId="0" fontId="10" fillId="6" borderId="44" xfId="0" applyFont="1" applyFill="1" applyBorder="1" applyAlignment="1">
      <alignment horizontal="center" vertical="center"/>
    </xf>
    <xf numFmtId="0" fontId="18" fillId="5" borderId="1" xfId="1" applyFont="1" applyFill="1" applyBorder="1" applyAlignment="1">
      <alignment horizontal="center" vertical="center"/>
    </xf>
    <xf numFmtId="0" fontId="18" fillId="5" borderId="2" xfId="1" applyFont="1" applyFill="1" applyBorder="1" applyAlignment="1">
      <alignment horizontal="center" vertical="center"/>
    </xf>
    <xf numFmtId="0" fontId="18" fillId="5" borderId="3" xfId="1" applyFont="1" applyFill="1" applyBorder="1" applyAlignment="1">
      <alignment horizontal="center" vertical="center"/>
    </xf>
    <xf numFmtId="3" fontId="18" fillId="5" borderId="3" xfId="1" applyNumberFormat="1" applyFont="1" applyFill="1" applyBorder="1" applyAlignment="1">
      <alignment horizontal="center" vertical="center"/>
    </xf>
    <xf numFmtId="3" fontId="18" fillId="5" borderId="20" xfId="1" applyNumberFormat="1" applyFont="1" applyFill="1" applyBorder="1" applyAlignment="1">
      <alignment horizontal="center" vertical="center"/>
    </xf>
    <xf numFmtId="3" fontId="18" fillId="5" borderId="19" xfId="1" applyNumberFormat="1" applyFont="1" applyFill="1" applyBorder="1" applyAlignment="1">
      <alignment horizontal="center" vertical="center"/>
    </xf>
    <xf numFmtId="3" fontId="18" fillId="5" borderId="1" xfId="1" applyNumberFormat="1" applyFont="1" applyFill="1" applyBorder="1" applyAlignment="1">
      <alignment horizontal="center" vertical="center"/>
    </xf>
    <xf numFmtId="0" fontId="9" fillId="2" borderId="13" xfId="1" applyFont="1" applyFill="1" applyBorder="1" applyAlignment="1">
      <alignment horizontal="center" vertical="center"/>
    </xf>
    <xf numFmtId="0" fontId="18" fillId="6" borderId="4" xfId="1" applyFont="1" applyFill="1" applyBorder="1" applyAlignment="1">
      <alignment horizontal="center" vertical="center"/>
    </xf>
    <xf numFmtId="0" fontId="18" fillId="6" borderId="8" xfId="1" applyFont="1" applyFill="1" applyBorder="1" applyAlignment="1">
      <alignment horizontal="center" vertical="center"/>
    </xf>
    <xf numFmtId="3" fontId="18" fillId="6" borderId="3" xfId="1" applyNumberFormat="1" applyFont="1" applyFill="1" applyBorder="1" applyAlignment="1">
      <alignment horizontal="center" vertical="center"/>
    </xf>
    <xf numFmtId="3" fontId="18" fillId="6" borderId="1" xfId="1" applyNumberFormat="1" applyFont="1" applyFill="1" applyBorder="1" applyAlignment="1">
      <alignment horizontal="center" vertical="center"/>
    </xf>
    <xf numFmtId="3" fontId="18" fillId="6" borderId="2" xfId="1" applyNumberFormat="1" applyFont="1" applyFill="1" applyBorder="1" applyAlignment="1">
      <alignment horizontal="center" vertical="center"/>
    </xf>
    <xf numFmtId="0" fontId="18" fillId="6" borderId="5" xfId="1" applyFont="1" applyFill="1" applyBorder="1" applyAlignment="1">
      <alignment horizontal="center" vertical="center"/>
    </xf>
    <xf numFmtId="0" fontId="18" fillId="6" borderId="6" xfId="1" applyFont="1" applyFill="1" applyBorder="1" applyAlignment="1">
      <alignment horizontal="center" vertical="center"/>
    </xf>
    <xf numFmtId="0" fontId="18" fillId="6" borderId="9" xfId="1" applyFont="1" applyFill="1" applyBorder="1" applyAlignment="1">
      <alignment horizontal="center" vertical="center"/>
    </xf>
    <xf numFmtId="0" fontId="18" fillId="6" borderId="10" xfId="1" applyFont="1" applyFill="1" applyBorder="1" applyAlignment="1">
      <alignment horizontal="center" vertical="center"/>
    </xf>
    <xf numFmtId="0" fontId="18" fillId="6" borderId="4" xfId="0" applyFont="1" applyFill="1" applyBorder="1" applyAlignment="1">
      <alignment horizontal="center" vertical="center"/>
    </xf>
    <xf numFmtId="0" fontId="18" fillId="6" borderId="8" xfId="0" applyFont="1" applyFill="1" applyBorder="1" applyAlignment="1">
      <alignment horizontal="center" vertical="center"/>
    </xf>
    <xf numFmtId="0" fontId="17" fillId="3" borderId="11" xfId="0" applyFont="1" applyFill="1" applyBorder="1" applyAlignment="1">
      <alignment horizontal="center" vertical="center"/>
    </xf>
    <xf numFmtId="0" fontId="17" fillId="3" borderId="0" xfId="0" applyFont="1" applyFill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17" fillId="4" borderId="0" xfId="0" applyFont="1" applyFill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3" fontId="18" fillId="6" borderId="18" xfId="1" applyNumberFormat="1" applyFont="1" applyFill="1" applyBorder="1" applyAlignment="1">
      <alignment horizontal="center" vertical="center"/>
    </xf>
    <xf numFmtId="3" fontId="18" fillId="6" borderId="8" xfId="1" applyNumberFormat="1" applyFont="1" applyFill="1" applyBorder="1" applyAlignment="1">
      <alignment horizontal="center" vertical="center"/>
    </xf>
    <xf numFmtId="3" fontId="18" fillId="6" borderId="4" xfId="0" applyNumberFormat="1" applyFont="1" applyFill="1" applyBorder="1" applyAlignment="1">
      <alignment horizontal="center" vertical="center"/>
    </xf>
    <xf numFmtId="3" fontId="18" fillId="6" borderId="8" xfId="0" applyNumberFormat="1" applyFont="1" applyFill="1" applyBorder="1" applyAlignment="1">
      <alignment horizontal="center" vertical="center"/>
    </xf>
    <xf numFmtId="3" fontId="18" fillId="6" borderId="4" xfId="0" applyNumberFormat="1" applyFont="1" applyFill="1" applyBorder="1" applyAlignment="1">
      <alignment horizontal="center" vertical="center" wrapText="1"/>
    </xf>
    <xf numFmtId="3" fontId="18" fillId="6" borderId="8" xfId="0" applyNumberFormat="1" applyFont="1" applyFill="1" applyBorder="1" applyAlignment="1">
      <alignment horizontal="center" vertical="center" wrapText="1"/>
    </xf>
    <xf numFmtId="0" fontId="18" fillId="6" borderId="4" xfId="0" applyFont="1" applyFill="1" applyBorder="1" applyAlignment="1">
      <alignment horizontal="center" vertical="center" wrapText="1"/>
    </xf>
    <xf numFmtId="0" fontId="18" fillId="6" borderId="8" xfId="0" applyFont="1" applyFill="1" applyBorder="1" applyAlignment="1">
      <alignment horizontal="center" vertical="center" wrapText="1"/>
    </xf>
    <xf numFmtId="1" fontId="18" fillId="6" borderId="4" xfId="1" applyNumberFormat="1" applyFont="1" applyFill="1" applyBorder="1" applyAlignment="1">
      <alignment horizontal="center" vertical="center"/>
    </xf>
    <xf numFmtId="1" fontId="18" fillId="6" borderId="8" xfId="1" applyNumberFormat="1" applyFont="1" applyFill="1" applyBorder="1" applyAlignment="1">
      <alignment horizontal="center" vertical="center"/>
    </xf>
    <xf numFmtId="0" fontId="5" fillId="7" borderId="12" xfId="0" applyFont="1" applyFill="1" applyBorder="1" applyAlignment="1">
      <alignment horizontal="center" vertical="center"/>
    </xf>
    <xf numFmtId="0" fontId="5" fillId="7" borderId="4" xfId="1" applyFont="1" applyFill="1" applyBorder="1" applyAlignment="1">
      <alignment horizontal="center" vertical="center"/>
    </xf>
    <xf numFmtId="0" fontId="5" fillId="7" borderId="12" xfId="1" applyFont="1" applyFill="1" applyBorder="1" applyAlignment="1">
      <alignment horizontal="center" vertical="center"/>
    </xf>
    <xf numFmtId="3" fontId="5" fillId="5" borderId="3" xfId="1" applyNumberFormat="1" applyFont="1" applyFill="1" applyBorder="1" applyAlignment="1">
      <alignment horizontal="center" vertical="center"/>
    </xf>
    <xf numFmtId="3" fontId="5" fillId="5" borderId="20" xfId="1" applyNumberFormat="1" applyFont="1" applyFill="1" applyBorder="1" applyAlignment="1">
      <alignment horizontal="center" vertical="center"/>
    </xf>
    <xf numFmtId="3" fontId="5" fillId="5" borderId="19" xfId="1" applyNumberFormat="1" applyFont="1" applyFill="1" applyBorder="1" applyAlignment="1">
      <alignment horizontal="center" vertical="center"/>
    </xf>
    <xf numFmtId="3" fontId="5" fillId="5" borderId="1" xfId="1" applyNumberFormat="1" applyFont="1" applyFill="1" applyBorder="1" applyAlignment="1">
      <alignment horizontal="center" vertical="center"/>
    </xf>
    <xf numFmtId="0" fontId="6" fillId="2" borderId="13" xfId="1" applyFont="1" applyFill="1" applyBorder="1" applyAlignment="1">
      <alignment horizontal="center" vertical="center"/>
    </xf>
    <xf numFmtId="0" fontId="5" fillId="5" borderId="1" xfId="1" applyFont="1" applyFill="1" applyBorder="1" applyAlignment="1">
      <alignment horizontal="center" vertical="center"/>
    </xf>
    <xf numFmtId="0" fontId="5" fillId="5" borderId="2" xfId="1" applyFont="1" applyFill="1" applyBorder="1" applyAlignment="1">
      <alignment horizontal="center" vertical="center"/>
    </xf>
    <xf numFmtId="0" fontId="5" fillId="5" borderId="3" xfId="1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3" fontId="5" fillId="7" borderId="18" xfId="1" applyNumberFormat="1" applyFont="1" applyFill="1" applyBorder="1" applyAlignment="1">
      <alignment horizontal="center" vertical="center"/>
    </xf>
    <xf numFmtId="3" fontId="5" fillId="7" borderId="12" xfId="1" applyNumberFormat="1" applyFont="1" applyFill="1" applyBorder="1" applyAlignment="1">
      <alignment horizontal="center" vertical="center"/>
    </xf>
    <xf numFmtId="3" fontId="5" fillId="7" borderId="12" xfId="0" applyNumberFormat="1" applyFont="1" applyFill="1" applyBorder="1" applyAlignment="1">
      <alignment horizontal="center" vertical="center"/>
    </xf>
    <xf numFmtId="0" fontId="5" fillId="7" borderId="12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7" borderId="5" xfId="1" applyFont="1" applyFill="1" applyBorder="1" applyAlignment="1">
      <alignment horizontal="center" vertical="center"/>
    </xf>
    <xf numFmtId="0" fontId="5" fillId="7" borderId="6" xfId="1" applyFont="1" applyFill="1" applyBorder="1" applyAlignment="1">
      <alignment horizontal="center" vertical="center"/>
    </xf>
    <xf numFmtId="0" fontId="5" fillId="7" borderId="24" xfId="1" applyFont="1" applyFill="1" applyBorder="1" applyAlignment="1">
      <alignment horizontal="center" vertical="center"/>
    </xf>
    <xf numFmtId="0" fontId="5" fillId="7" borderId="17" xfId="1" applyFont="1" applyFill="1" applyBorder="1" applyAlignment="1">
      <alignment horizontal="center" vertical="center"/>
    </xf>
    <xf numFmtId="0" fontId="12" fillId="5" borderId="30" xfId="1" applyFont="1" applyFill="1" applyBorder="1" applyAlignment="1">
      <alignment horizontal="center" vertical="center"/>
    </xf>
    <xf numFmtId="0" fontId="12" fillId="5" borderId="31" xfId="1" applyFont="1" applyFill="1" applyBorder="1" applyAlignment="1">
      <alignment horizontal="center" vertical="center"/>
    </xf>
    <xf numFmtId="0" fontId="12" fillId="5" borderId="32" xfId="1" applyFont="1" applyFill="1" applyBorder="1" applyAlignment="1">
      <alignment horizontal="center" vertical="center"/>
    </xf>
    <xf numFmtId="3" fontId="12" fillId="5" borderId="33" xfId="1" applyNumberFormat="1" applyFont="1" applyFill="1" applyBorder="1" applyAlignment="1">
      <alignment horizontal="center" vertical="center"/>
    </xf>
    <xf numFmtId="3" fontId="12" fillId="5" borderId="34" xfId="1" applyNumberFormat="1" applyFont="1" applyFill="1" applyBorder="1" applyAlignment="1">
      <alignment horizontal="center" vertical="center"/>
    </xf>
    <xf numFmtId="3" fontId="12" fillId="5" borderId="16" xfId="1" applyNumberFormat="1" applyFont="1" applyFill="1" applyBorder="1" applyAlignment="1">
      <alignment horizontal="center" vertical="center"/>
    </xf>
    <xf numFmtId="3" fontId="12" fillId="5" borderId="35" xfId="1" applyNumberFormat="1" applyFont="1" applyFill="1" applyBorder="1" applyAlignment="1">
      <alignment horizontal="center" vertical="center"/>
    </xf>
    <xf numFmtId="0" fontId="9" fillId="2" borderId="25" xfId="1" applyFont="1" applyFill="1" applyBorder="1" applyAlignment="1">
      <alignment horizontal="center" vertical="center"/>
    </xf>
    <xf numFmtId="0" fontId="9" fillId="2" borderId="26" xfId="1" applyFont="1" applyFill="1" applyBorder="1" applyAlignment="1">
      <alignment horizontal="center" vertical="center"/>
    </xf>
    <xf numFmtId="0" fontId="9" fillId="2" borderId="27" xfId="1" applyFont="1" applyFill="1" applyBorder="1" applyAlignment="1">
      <alignment horizontal="center" vertical="center"/>
    </xf>
    <xf numFmtId="0" fontId="12" fillId="5" borderId="19" xfId="1" applyFont="1" applyFill="1" applyBorder="1" applyAlignment="1">
      <alignment horizontal="center" vertical="center"/>
    </xf>
    <xf numFmtId="0" fontId="12" fillId="5" borderId="2" xfId="1" applyFont="1" applyFill="1" applyBorder="1" applyAlignment="1">
      <alignment horizontal="center" vertical="center"/>
    </xf>
    <xf numFmtId="0" fontId="12" fillId="5" borderId="3" xfId="1" applyFont="1" applyFill="1" applyBorder="1" applyAlignment="1">
      <alignment horizontal="center" vertical="center"/>
    </xf>
    <xf numFmtId="0" fontId="12" fillId="5" borderId="1" xfId="1" applyFont="1" applyFill="1" applyBorder="1" applyAlignment="1">
      <alignment horizontal="center" vertical="center"/>
    </xf>
    <xf numFmtId="0" fontId="12" fillId="5" borderId="7" xfId="1" applyFont="1" applyFill="1" applyBorder="1" applyAlignment="1">
      <alignment horizontal="center" vertical="center"/>
    </xf>
    <xf numFmtId="0" fontId="12" fillId="5" borderId="28" xfId="1" applyFont="1" applyFill="1" applyBorder="1" applyAlignment="1">
      <alignment horizontal="center" vertical="center"/>
    </xf>
    <xf numFmtId="0" fontId="5" fillId="6" borderId="18" xfId="1" applyFont="1" applyFill="1" applyBorder="1" applyAlignment="1">
      <alignment horizontal="center" vertical="center"/>
    </xf>
    <xf numFmtId="0" fontId="5" fillId="6" borderId="8" xfId="1" applyFont="1" applyFill="1" applyBorder="1" applyAlignment="1">
      <alignment horizontal="center" vertical="center"/>
    </xf>
    <xf numFmtId="3" fontId="5" fillId="6" borderId="39" xfId="1" applyNumberFormat="1" applyFont="1" applyFill="1" applyBorder="1" applyAlignment="1">
      <alignment horizontal="center" vertical="center"/>
    </xf>
    <xf numFmtId="3" fontId="5" fillId="6" borderId="40" xfId="1" applyNumberFormat="1" applyFont="1" applyFill="1" applyBorder="1" applyAlignment="1">
      <alignment horizontal="center" vertical="center"/>
    </xf>
    <xf numFmtId="3" fontId="5" fillId="6" borderId="41" xfId="1" applyNumberFormat="1" applyFont="1" applyFill="1" applyBorder="1" applyAlignment="1">
      <alignment horizontal="center" vertical="center"/>
    </xf>
    <xf numFmtId="0" fontId="5" fillId="6" borderId="36" xfId="1" applyFont="1" applyFill="1" applyBorder="1" applyAlignment="1">
      <alignment horizontal="center" vertical="center"/>
    </xf>
    <xf numFmtId="0" fontId="5" fillId="6" borderId="21" xfId="1" applyFont="1" applyFill="1" applyBorder="1" applyAlignment="1">
      <alignment horizontal="center" vertical="center"/>
    </xf>
    <xf numFmtId="0" fontId="5" fillId="6" borderId="37" xfId="1" applyFont="1" applyFill="1" applyBorder="1" applyAlignment="1">
      <alignment horizontal="center" vertical="center"/>
    </xf>
    <xf numFmtId="0" fontId="5" fillId="6" borderId="38" xfId="1" applyFont="1" applyFill="1" applyBorder="1" applyAlignment="1">
      <alignment horizontal="center" vertical="center"/>
    </xf>
    <xf numFmtId="0" fontId="5" fillId="6" borderId="9" xfId="1" applyFont="1" applyFill="1" applyBorder="1" applyAlignment="1">
      <alignment horizontal="center" vertical="center"/>
    </xf>
    <xf numFmtId="0" fontId="5" fillId="6" borderId="10" xfId="1" applyFont="1" applyFill="1" applyBorder="1" applyAlignment="1">
      <alignment horizontal="center" vertical="center"/>
    </xf>
    <xf numFmtId="0" fontId="5" fillId="6" borderId="42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3" fontId="5" fillId="6" borderId="18" xfId="1" applyNumberFormat="1" applyFont="1" applyFill="1" applyBorder="1" applyAlignment="1">
      <alignment horizontal="center" vertical="center"/>
    </xf>
    <xf numFmtId="3" fontId="5" fillId="6" borderId="8" xfId="1" applyNumberFormat="1" applyFont="1" applyFill="1" applyBorder="1" applyAlignment="1">
      <alignment horizontal="center" vertical="center"/>
    </xf>
    <xf numFmtId="3" fontId="5" fillId="6" borderId="18" xfId="0" applyNumberFormat="1" applyFont="1" applyFill="1" applyBorder="1" applyAlignment="1">
      <alignment horizontal="center" vertical="center"/>
    </xf>
    <xf numFmtId="3" fontId="5" fillId="6" borderId="8" xfId="0" applyNumberFormat="1" applyFont="1" applyFill="1" applyBorder="1" applyAlignment="1">
      <alignment horizontal="center" vertical="center"/>
    </xf>
    <xf numFmtId="3" fontId="5" fillId="6" borderId="18" xfId="0" applyNumberFormat="1" applyFont="1" applyFill="1" applyBorder="1" applyAlignment="1">
      <alignment horizontal="center" vertical="center" wrapText="1"/>
    </xf>
    <xf numFmtId="3" fontId="5" fillId="6" borderId="8" xfId="0" applyNumberFormat="1" applyFont="1" applyFill="1" applyBorder="1" applyAlignment="1">
      <alignment horizontal="center" vertical="center" wrapText="1"/>
    </xf>
    <xf numFmtId="0" fontId="5" fillId="6" borderId="18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5" fillId="6" borderId="18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1" fontId="5" fillId="6" borderId="18" xfId="1" applyNumberFormat="1" applyFont="1" applyFill="1" applyBorder="1" applyAlignment="1">
      <alignment horizontal="center" vertical="center"/>
    </xf>
    <xf numFmtId="1" fontId="5" fillId="6" borderId="8" xfId="1" applyNumberFormat="1" applyFont="1" applyFill="1" applyBorder="1" applyAlignment="1">
      <alignment horizontal="center" vertical="center"/>
    </xf>
    <xf numFmtId="3" fontId="5" fillId="7" borderId="3" xfId="1" applyNumberFormat="1" applyFont="1" applyFill="1" applyBorder="1" applyAlignment="1">
      <alignment horizontal="center" vertical="center"/>
    </xf>
    <xf numFmtId="3" fontId="5" fillId="7" borderId="1" xfId="1" applyNumberFormat="1" applyFont="1" applyFill="1" applyBorder="1" applyAlignment="1">
      <alignment horizontal="center" vertical="center"/>
    </xf>
    <xf numFmtId="3" fontId="5" fillId="7" borderId="2" xfId="1" applyNumberFormat="1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3" fontId="5" fillId="0" borderId="11" xfId="0" applyNumberFormat="1" applyFont="1" applyBorder="1" applyAlignment="1">
      <alignment horizontal="center" vertical="center"/>
    </xf>
    <xf numFmtId="0" fontId="5" fillId="7" borderId="8" xfId="1" applyFont="1" applyFill="1" applyBorder="1" applyAlignment="1">
      <alignment horizontal="center" vertical="center"/>
    </xf>
    <xf numFmtId="3" fontId="5" fillId="7" borderId="8" xfId="1" applyNumberFormat="1" applyFont="1" applyFill="1" applyBorder="1" applyAlignment="1">
      <alignment horizontal="center" vertical="center"/>
    </xf>
    <xf numFmtId="0" fontId="5" fillId="7" borderId="9" xfId="1" applyFont="1" applyFill="1" applyBorder="1" applyAlignment="1">
      <alignment horizontal="center" vertical="center"/>
    </xf>
    <xf numFmtId="0" fontId="5" fillId="7" borderId="10" xfId="1" applyFont="1" applyFill="1" applyBorder="1" applyAlignment="1">
      <alignment horizontal="center" vertical="center"/>
    </xf>
    <xf numFmtId="3" fontId="12" fillId="5" borderId="9" xfId="1" applyNumberFormat="1" applyFont="1" applyFill="1" applyBorder="1" applyAlignment="1">
      <alignment horizontal="center" vertical="center"/>
    </xf>
    <xf numFmtId="3" fontId="12" fillId="5" borderId="13" xfId="1" applyNumberFormat="1" applyFont="1" applyFill="1" applyBorder="1" applyAlignment="1">
      <alignment horizontal="center" vertical="center"/>
    </xf>
    <xf numFmtId="3" fontId="12" fillId="5" borderId="14" xfId="1" applyNumberFormat="1" applyFont="1" applyFill="1" applyBorder="1" applyAlignment="1">
      <alignment horizontal="center" vertical="center"/>
    </xf>
    <xf numFmtId="3" fontId="10" fillId="6" borderId="3" xfId="1" applyNumberFormat="1" applyFont="1" applyFill="1" applyBorder="1" applyAlignment="1">
      <alignment horizontal="center" vertical="center"/>
    </xf>
    <xf numFmtId="3" fontId="10" fillId="6" borderId="1" xfId="1" applyNumberFormat="1" applyFont="1" applyFill="1" applyBorder="1" applyAlignment="1">
      <alignment horizontal="center" vertical="center"/>
    </xf>
    <xf numFmtId="3" fontId="10" fillId="6" borderId="2" xfId="1" applyNumberFormat="1" applyFont="1" applyFill="1" applyBorder="1" applyAlignment="1">
      <alignment horizontal="center" vertical="center"/>
    </xf>
    <xf numFmtId="3" fontId="10" fillId="0" borderId="4" xfId="0" applyNumberFormat="1" applyFont="1" applyBorder="1" applyAlignment="1">
      <alignment horizontal="center" vertical="center"/>
    </xf>
    <xf numFmtId="0" fontId="10" fillId="5" borderId="19" xfId="1" applyFont="1" applyFill="1" applyBorder="1" applyAlignment="1">
      <alignment horizontal="center" vertical="center"/>
    </xf>
    <xf numFmtId="3" fontId="10" fillId="5" borderId="3" xfId="1" applyNumberFormat="1" applyFont="1" applyFill="1" applyBorder="1" applyAlignment="1">
      <alignment horizontal="center" vertical="center"/>
    </xf>
    <xf numFmtId="3" fontId="10" fillId="5" borderId="20" xfId="1" applyNumberFormat="1" applyFont="1" applyFill="1" applyBorder="1" applyAlignment="1">
      <alignment horizontal="center" vertical="center"/>
    </xf>
    <xf numFmtId="3" fontId="10" fillId="5" borderId="19" xfId="1" applyNumberFormat="1" applyFont="1" applyFill="1" applyBorder="1" applyAlignment="1">
      <alignment horizontal="center" vertical="center"/>
    </xf>
    <xf numFmtId="3" fontId="10" fillId="5" borderId="1" xfId="1" applyNumberFormat="1" applyFont="1" applyFill="1" applyBorder="1" applyAlignment="1">
      <alignment horizontal="center" vertical="center"/>
    </xf>
    <xf numFmtId="0" fontId="9" fillId="2" borderId="56" xfId="1" applyFont="1" applyFill="1" applyBorder="1" applyAlignment="1">
      <alignment horizontal="center" vertical="center"/>
    </xf>
    <xf numFmtId="0" fontId="9" fillId="2" borderId="40" xfId="1" applyFont="1" applyFill="1" applyBorder="1" applyAlignment="1">
      <alignment horizontal="center" vertical="center"/>
    </xf>
    <xf numFmtId="0" fontId="9" fillId="2" borderId="57" xfId="1" applyFont="1" applyFill="1" applyBorder="1" applyAlignment="1">
      <alignment horizontal="center" vertical="center"/>
    </xf>
    <xf numFmtId="0" fontId="10" fillId="5" borderId="20" xfId="1" applyFont="1" applyFill="1" applyBorder="1" applyAlignment="1">
      <alignment horizontal="center" vertical="center"/>
    </xf>
    <xf numFmtId="0" fontId="10" fillId="6" borderId="54" xfId="1" applyFont="1" applyFill="1" applyBorder="1" applyAlignment="1">
      <alignment horizontal="center" vertical="center"/>
    </xf>
    <xf numFmtId="0" fontId="10" fillId="6" borderId="21" xfId="1" applyFont="1" applyFill="1" applyBorder="1" applyAlignment="1">
      <alignment horizontal="center" vertical="center"/>
    </xf>
    <xf numFmtId="0" fontId="10" fillId="6" borderId="55" xfId="0" applyFont="1" applyFill="1" applyBorder="1" applyAlignment="1">
      <alignment horizontal="center" vertical="center"/>
    </xf>
    <xf numFmtId="0" fontId="10" fillId="6" borderId="22" xfId="0" applyFont="1" applyFill="1" applyBorder="1" applyAlignment="1">
      <alignment horizontal="center" vertical="center"/>
    </xf>
    <xf numFmtId="0" fontId="5" fillId="4" borderId="24" xfId="1" applyFont="1" applyFill="1" applyBorder="1" applyAlignment="1">
      <alignment horizontal="center" vertical="center"/>
    </xf>
    <xf numFmtId="0" fontId="5" fillId="4" borderId="17" xfId="1" applyFont="1" applyFill="1" applyBorder="1" applyAlignment="1">
      <alignment horizontal="center" vertical="center"/>
    </xf>
    <xf numFmtId="3" fontId="10" fillId="0" borderId="12" xfId="0" applyNumberFormat="1" applyFont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13" fillId="2" borderId="13" xfId="1" applyFont="1" applyFill="1" applyBorder="1" applyAlignment="1">
      <alignment horizontal="center" vertical="center"/>
    </xf>
    <xf numFmtId="3" fontId="12" fillId="5" borderId="3" xfId="1" applyNumberFormat="1" applyFont="1" applyFill="1" applyBorder="1" applyAlignment="1">
      <alignment horizontal="center" vertical="center"/>
    </xf>
    <xf numFmtId="3" fontId="12" fillId="5" borderId="20" xfId="1" applyNumberFormat="1" applyFont="1" applyFill="1" applyBorder="1" applyAlignment="1">
      <alignment horizontal="center" vertical="center"/>
    </xf>
    <xf numFmtId="3" fontId="12" fillId="5" borderId="19" xfId="1" applyNumberFormat="1" applyFont="1" applyFill="1" applyBorder="1" applyAlignment="1">
      <alignment horizontal="center" vertical="center"/>
    </xf>
    <xf numFmtId="3" fontId="12" fillId="5" borderId="1" xfId="1" applyNumberFormat="1" applyFont="1" applyFill="1" applyBorder="1" applyAlignment="1">
      <alignment horizontal="center" vertical="center"/>
    </xf>
    <xf numFmtId="0" fontId="10" fillId="9" borderId="1" xfId="1" applyFont="1" applyFill="1" applyBorder="1" applyAlignment="1">
      <alignment horizontal="center" vertical="center"/>
    </xf>
    <xf numFmtId="0" fontId="10" fillId="9" borderId="2" xfId="1" applyFont="1" applyFill="1" applyBorder="1" applyAlignment="1">
      <alignment horizontal="center" vertical="center"/>
    </xf>
    <xf numFmtId="0" fontId="10" fillId="9" borderId="3" xfId="1" applyFont="1" applyFill="1" applyBorder="1" applyAlignment="1">
      <alignment horizontal="center" vertical="center"/>
    </xf>
    <xf numFmtId="3" fontId="10" fillId="9" borderId="9" xfId="1" applyNumberFormat="1" applyFont="1" applyFill="1" applyBorder="1" applyAlignment="1">
      <alignment horizontal="center" vertical="center"/>
    </xf>
    <xf numFmtId="3" fontId="10" fillId="9" borderId="13" xfId="1" applyNumberFormat="1" applyFont="1" applyFill="1" applyBorder="1" applyAlignment="1">
      <alignment horizontal="center" vertical="center"/>
    </xf>
    <xf numFmtId="3" fontId="10" fillId="9" borderId="14" xfId="1" applyNumberFormat="1" applyFont="1" applyFill="1" applyBorder="1" applyAlignment="1">
      <alignment horizontal="center" vertical="center"/>
    </xf>
    <xf numFmtId="0" fontId="9" fillId="4" borderId="0" xfId="1" applyFont="1" applyFill="1" applyAlignment="1">
      <alignment horizontal="center" vertical="center"/>
    </xf>
    <xf numFmtId="0" fontId="10" fillId="9" borderId="7" xfId="1" applyFont="1" applyFill="1" applyBorder="1" applyAlignment="1">
      <alignment horizontal="center" vertical="center"/>
    </xf>
    <xf numFmtId="0" fontId="10" fillId="7" borderId="4" xfId="1" applyFont="1" applyFill="1" applyBorder="1" applyAlignment="1">
      <alignment horizontal="center" vertical="center"/>
    </xf>
    <xf numFmtId="0" fontId="10" fillId="7" borderId="12" xfId="1" applyFont="1" applyFill="1" applyBorder="1" applyAlignment="1">
      <alignment horizontal="center" vertical="center"/>
    </xf>
    <xf numFmtId="3" fontId="10" fillId="7" borderId="5" xfId="1" applyNumberFormat="1" applyFont="1" applyFill="1" applyBorder="1" applyAlignment="1">
      <alignment horizontal="center" vertical="center"/>
    </xf>
    <xf numFmtId="3" fontId="10" fillId="7" borderId="11" xfId="1" applyNumberFormat="1" applyFont="1" applyFill="1" applyBorder="1" applyAlignment="1">
      <alignment horizontal="center" vertical="center"/>
    </xf>
    <xf numFmtId="3" fontId="10" fillId="7" borderId="6" xfId="1" applyNumberFormat="1" applyFont="1" applyFill="1" applyBorder="1" applyAlignment="1">
      <alignment horizontal="center" vertical="center"/>
    </xf>
    <xf numFmtId="3" fontId="10" fillId="7" borderId="24" xfId="1" applyNumberFormat="1" applyFont="1" applyFill="1" applyBorder="1" applyAlignment="1">
      <alignment horizontal="center" vertical="center"/>
    </xf>
    <xf numFmtId="3" fontId="10" fillId="7" borderId="0" xfId="1" applyNumberFormat="1" applyFont="1" applyFill="1" applyAlignment="1">
      <alignment horizontal="center" vertical="center"/>
    </xf>
    <xf numFmtId="3" fontId="10" fillId="7" borderId="17" xfId="1" applyNumberFormat="1" applyFont="1" applyFill="1" applyBorder="1" applyAlignment="1">
      <alignment horizontal="center" vertical="center"/>
    </xf>
    <xf numFmtId="0" fontId="10" fillId="7" borderId="5" xfId="1" applyFont="1" applyFill="1" applyBorder="1" applyAlignment="1">
      <alignment horizontal="center" vertical="center"/>
    </xf>
    <xf numFmtId="0" fontId="10" fillId="7" borderId="6" xfId="1" applyFont="1" applyFill="1" applyBorder="1" applyAlignment="1">
      <alignment horizontal="center" vertical="center"/>
    </xf>
    <xf numFmtId="0" fontId="10" fillId="7" borderId="24" xfId="1" applyFont="1" applyFill="1" applyBorder="1" applyAlignment="1">
      <alignment horizontal="center" vertical="center"/>
    </xf>
    <xf numFmtId="0" fontId="10" fillId="7" borderId="17" xfId="1" applyFont="1" applyFill="1" applyBorder="1" applyAlignment="1">
      <alignment horizontal="center" vertical="center"/>
    </xf>
    <xf numFmtId="0" fontId="10" fillId="7" borderId="4" xfId="0" applyFont="1" applyFill="1" applyBorder="1" applyAlignment="1">
      <alignment horizontal="center" vertical="center"/>
    </xf>
    <xf numFmtId="0" fontId="10" fillId="7" borderId="12" xfId="0" applyFont="1" applyFill="1" applyBorder="1" applyAlignment="1">
      <alignment horizontal="center" vertical="center"/>
    </xf>
    <xf numFmtId="3" fontId="10" fillId="7" borderId="12" xfId="1" applyNumberFormat="1" applyFont="1" applyFill="1" applyBorder="1" applyAlignment="1">
      <alignment horizontal="center" vertical="center"/>
    </xf>
    <xf numFmtId="3" fontId="10" fillId="7" borderId="4" xfId="0" applyNumberFormat="1" applyFont="1" applyFill="1" applyBorder="1" applyAlignment="1">
      <alignment horizontal="center" vertical="center"/>
    </xf>
    <xf numFmtId="3" fontId="10" fillId="7" borderId="12" xfId="0" applyNumberFormat="1" applyFont="1" applyFill="1" applyBorder="1" applyAlignment="1">
      <alignment horizontal="center" vertical="center"/>
    </xf>
    <xf numFmtId="3" fontId="10" fillId="7" borderId="4" xfId="0" applyNumberFormat="1" applyFont="1" applyFill="1" applyBorder="1" applyAlignment="1">
      <alignment horizontal="center" vertical="center" wrapText="1"/>
    </xf>
    <xf numFmtId="3" fontId="10" fillId="7" borderId="12" xfId="0" applyNumberFormat="1" applyFont="1" applyFill="1" applyBorder="1" applyAlignment="1">
      <alignment horizontal="center" vertical="center" wrapText="1"/>
    </xf>
    <xf numFmtId="0" fontId="10" fillId="7" borderId="4" xfId="0" applyFont="1" applyFill="1" applyBorder="1" applyAlignment="1">
      <alignment horizontal="center" vertical="center" wrapText="1"/>
    </xf>
    <xf numFmtId="0" fontId="10" fillId="7" borderId="12" xfId="0" applyFont="1" applyFill="1" applyBorder="1" applyAlignment="1">
      <alignment horizontal="center" vertical="center" wrapText="1"/>
    </xf>
    <xf numFmtId="1" fontId="10" fillId="7" borderId="4" xfId="1" applyNumberFormat="1" applyFont="1" applyFill="1" applyBorder="1" applyAlignment="1">
      <alignment horizontal="center" vertical="center"/>
    </xf>
    <xf numFmtId="1" fontId="10" fillId="7" borderId="12" xfId="1" applyNumberFormat="1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10" fillId="6" borderId="4" xfId="3" applyFont="1" applyFill="1" applyBorder="1" applyAlignment="1">
      <alignment horizontal="center" vertical="center"/>
    </xf>
    <xf numFmtId="0" fontId="10" fillId="6" borderId="8" xfId="3" applyFont="1" applyFill="1" applyBorder="1" applyAlignment="1">
      <alignment horizontal="center" vertical="center"/>
    </xf>
    <xf numFmtId="0" fontId="10" fillId="5" borderId="19" xfId="3" applyFont="1" applyFill="1" applyBorder="1" applyAlignment="1">
      <alignment horizontal="center" vertical="center"/>
    </xf>
    <xf numFmtId="0" fontId="10" fillId="5" borderId="2" xfId="3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 vertical="center"/>
    </xf>
    <xf numFmtId="0" fontId="10" fillId="5" borderId="1" xfId="3" applyFont="1" applyFill="1" applyBorder="1" applyAlignment="1">
      <alignment horizontal="center" vertical="center"/>
    </xf>
    <xf numFmtId="3" fontId="10" fillId="5" borderId="9" xfId="3" applyNumberFormat="1" applyFont="1" applyFill="1" applyBorder="1" applyAlignment="1">
      <alignment horizontal="center" vertical="center"/>
    </xf>
    <xf numFmtId="3" fontId="10" fillId="5" borderId="13" xfId="3" applyNumberFormat="1" applyFont="1" applyFill="1" applyBorder="1" applyAlignment="1">
      <alignment horizontal="center" vertical="center"/>
    </xf>
    <xf numFmtId="3" fontId="10" fillId="5" borderId="14" xfId="3" applyNumberFormat="1" applyFont="1" applyFill="1" applyBorder="1" applyAlignment="1">
      <alignment horizontal="center" vertical="center"/>
    </xf>
    <xf numFmtId="3" fontId="10" fillId="5" borderId="53" xfId="3" applyNumberFormat="1" applyFont="1" applyFill="1" applyBorder="1" applyAlignment="1">
      <alignment horizontal="center" vertical="center"/>
    </xf>
    <xf numFmtId="0" fontId="9" fillId="2" borderId="25" xfId="3" applyFont="1" applyFill="1" applyBorder="1" applyAlignment="1">
      <alignment horizontal="center" vertical="center"/>
    </xf>
    <xf numFmtId="0" fontId="9" fillId="2" borderId="26" xfId="3" applyFont="1" applyFill="1" applyBorder="1" applyAlignment="1">
      <alignment horizontal="center" vertical="center"/>
    </xf>
    <xf numFmtId="0" fontId="9" fillId="2" borderId="27" xfId="3" applyFont="1" applyFill="1" applyBorder="1" applyAlignment="1">
      <alignment horizontal="center" vertical="center"/>
    </xf>
    <xf numFmtId="0" fontId="10" fillId="5" borderId="7" xfId="3" applyFont="1" applyFill="1" applyBorder="1" applyAlignment="1">
      <alignment horizontal="center" vertical="center"/>
    </xf>
    <xf numFmtId="0" fontId="10" fillId="5" borderId="28" xfId="3" applyFont="1" applyFill="1" applyBorder="1" applyAlignment="1">
      <alignment horizontal="center" vertical="center"/>
    </xf>
    <xf numFmtId="0" fontId="5" fillId="4" borderId="24" xfId="3" applyFont="1" applyFill="1" applyBorder="1" applyAlignment="1">
      <alignment horizontal="center" vertical="center"/>
    </xf>
    <xf numFmtId="0" fontId="5" fillId="4" borderId="0" xfId="3" applyFont="1" applyFill="1" applyAlignment="1">
      <alignment horizontal="center" vertical="center"/>
    </xf>
    <xf numFmtId="0" fontId="5" fillId="4" borderId="17" xfId="3" applyFont="1" applyFill="1" applyBorder="1" applyAlignment="1">
      <alignment horizontal="center" vertical="center"/>
    </xf>
    <xf numFmtId="0" fontId="5" fillId="4" borderId="9" xfId="3" applyFont="1" applyFill="1" applyBorder="1" applyAlignment="1">
      <alignment horizontal="center" vertical="center"/>
    </xf>
    <xf numFmtId="0" fontId="5" fillId="4" borderId="13" xfId="3" applyFont="1" applyFill="1" applyBorder="1" applyAlignment="1">
      <alignment horizontal="center" vertical="center"/>
    </xf>
    <xf numFmtId="0" fontId="5" fillId="4" borderId="10" xfId="3" applyFont="1" applyFill="1" applyBorder="1" applyAlignment="1">
      <alignment horizontal="center" vertical="center"/>
    </xf>
    <xf numFmtId="3" fontId="10" fillId="6" borderId="12" xfId="3" applyNumberFormat="1" applyFont="1" applyFill="1" applyBorder="1" applyAlignment="1">
      <alignment horizontal="center" vertical="center"/>
    </xf>
    <xf numFmtId="3" fontId="10" fillId="6" borderId="8" xfId="3" applyNumberFormat="1" applyFont="1" applyFill="1" applyBorder="1" applyAlignment="1">
      <alignment horizontal="center" vertical="center"/>
    </xf>
    <xf numFmtId="1" fontId="10" fillId="6" borderId="4" xfId="3" applyNumberFormat="1" applyFont="1" applyFill="1" applyBorder="1" applyAlignment="1">
      <alignment horizontal="center" vertical="center"/>
    </xf>
    <xf numFmtId="1" fontId="10" fillId="6" borderId="8" xfId="3" applyNumberFormat="1" applyFont="1" applyFill="1" applyBorder="1" applyAlignment="1">
      <alignment horizontal="center" vertical="center"/>
    </xf>
    <xf numFmtId="3" fontId="10" fillId="6" borderId="3" xfId="3" applyNumberFormat="1" applyFont="1" applyFill="1" applyBorder="1" applyAlignment="1">
      <alignment horizontal="center" vertical="center"/>
    </xf>
    <xf numFmtId="3" fontId="10" fillId="6" borderId="1" xfId="3" applyNumberFormat="1" applyFont="1" applyFill="1" applyBorder="1" applyAlignment="1">
      <alignment horizontal="center" vertical="center"/>
    </xf>
    <xf numFmtId="3" fontId="10" fillId="6" borderId="2" xfId="3" applyNumberFormat="1" applyFont="1" applyFill="1" applyBorder="1" applyAlignment="1">
      <alignment horizontal="center" vertical="center"/>
    </xf>
    <xf numFmtId="0" fontId="10" fillId="6" borderId="54" xfId="3" applyFont="1" applyFill="1" applyBorder="1" applyAlignment="1">
      <alignment horizontal="center" vertical="center"/>
    </xf>
    <xf numFmtId="0" fontId="10" fillId="6" borderId="21" xfId="3" applyFont="1" applyFill="1" applyBorder="1" applyAlignment="1">
      <alignment horizontal="center" vertical="center"/>
    </xf>
    <xf numFmtId="0" fontId="10" fillId="6" borderId="5" xfId="3" applyFont="1" applyFill="1" applyBorder="1" applyAlignment="1">
      <alignment horizontal="center" vertical="center"/>
    </xf>
    <xf numFmtId="0" fontId="10" fillId="6" borderId="6" xfId="3" applyFont="1" applyFill="1" applyBorder="1" applyAlignment="1">
      <alignment horizontal="center" vertical="center"/>
    </xf>
    <xf numFmtId="0" fontId="10" fillId="6" borderId="9" xfId="3" applyFont="1" applyFill="1" applyBorder="1" applyAlignment="1">
      <alignment horizontal="center" vertical="center"/>
    </xf>
    <xf numFmtId="0" fontId="10" fillId="6" borderId="10" xfId="3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0" fillId="0" borderId="7" xfId="0" applyFill="1" applyBorder="1"/>
    <xf numFmtId="20" fontId="5" fillId="0" borderId="7" xfId="0" applyNumberFormat="1" applyFont="1" applyFill="1" applyBorder="1" applyAlignment="1">
      <alignment horizontal="center" vertical="center"/>
    </xf>
    <xf numFmtId="0" fontId="20" fillId="0" borderId="7" xfId="0" applyFont="1" applyFill="1" applyBorder="1" applyAlignment="1">
      <alignment horizontal="center" vertical="center"/>
    </xf>
  </cellXfs>
  <cellStyles count="5">
    <cellStyle name="Comma" xfId="4" builtinId="3"/>
    <cellStyle name="Normal" xfId="0" builtinId="0"/>
    <cellStyle name="Normal 2" xfId="1" xr:uid="{00000000-0005-0000-0000-000001000000}"/>
    <cellStyle name="Normal 2 2" xfId="2" xr:uid="{10A7C09F-348C-4B0F-95FD-6938D85FCB9A}"/>
    <cellStyle name="Normal 2 3" xfId="3" xr:uid="{296D9C41-31E9-49EB-9707-0172CCE94C09}"/>
  </cellStyles>
  <dxfs count="0"/>
  <tableStyles count="0" defaultTableStyle="TableStyleMedium2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6530506" y="0"/>
          <a:ext cx="1155894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6530506" y="0"/>
          <a:ext cx="1155894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212E0138-4815-4202-B523-B5CEDA5E64D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092731" y="0"/>
          <a:ext cx="8510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111303</xdr:colOff>
      <xdr:row>0</xdr:row>
      <xdr:rowOff>17124</xdr:rowOff>
    </xdr:from>
    <xdr:to>
      <xdr:col>1</xdr:col>
      <xdr:colOff>657597</xdr:colOff>
      <xdr:row>1</xdr:row>
      <xdr:rowOff>17124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4DCDB055-939B-4933-AAE1-5DB2CBE3503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981428" y="17124"/>
          <a:ext cx="8510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24</xdr:row>
      <xdr:rowOff>0</xdr:rowOff>
    </xdr:from>
    <xdr:to>
      <xdr:col>1</xdr:col>
      <xdr:colOff>546294</xdr:colOff>
      <xdr:row>25</xdr:row>
      <xdr:rowOff>0</xdr:rowOff>
    </xdr:to>
    <xdr:pic>
      <xdr:nvPicPr>
        <xdr:cNvPr id="4" name="Picture 3" descr="Description: C:\Users\f.hamidpour\Desktop\Jey logo.jpg">
          <a:extLst>
            <a:ext uri="{FF2B5EF4-FFF2-40B4-BE49-F238E27FC236}">
              <a16:creationId xmlns:a16="http://schemas.microsoft.com/office/drawing/2014/main" id="{57FA9090-0701-460D-9086-3F5D9D23B54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111781" y="0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111303</xdr:colOff>
      <xdr:row>24</xdr:row>
      <xdr:rowOff>17124</xdr:rowOff>
    </xdr:from>
    <xdr:to>
      <xdr:col>1</xdr:col>
      <xdr:colOff>657597</xdr:colOff>
      <xdr:row>25</xdr:row>
      <xdr:rowOff>17124</xdr:rowOff>
    </xdr:to>
    <xdr:pic>
      <xdr:nvPicPr>
        <xdr:cNvPr id="5" name="Picture 4" descr="Description: C:\Users\f.hamidpour\Desktop\Jey logo.jpg">
          <a:extLst>
            <a:ext uri="{FF2B5EF4-FFF2-40B4-BE49-F238E27FC236}">
              <a16:creationId xmlns:a16="http://schemas.microsoft.com/office/drawing/2014/main" id="{B71DAA91-828A-4264-94D6-1E3FE6386FB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000478" y="17124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4" name="Picture 3" descr="Description: C:\Users\f.hamidpour\Desktop\Jey logo.jp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92131206" y="0"/>
          <a:ext cx="1759144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1726</xdr:colOff>
      <xdr:row>0</xdr:row>
      <xdr:rowOff>8695</xdr:rowOff>
    </xdr:from>
    <xdr:to>
      <xdr:col>1</xdr:col>
      <xdr:colOff>548020</xdr:colOff>
      <xdr:row>1</xdr:row>
      <xdr:rowOff>8695</xdr:rowOff>
    </xdr:to>
    <xdr:pic>
      <xdr:nvPicPr>
        <xdr:cNvPr id="5" name="Picture 4" descr="Description: C:\Users\f.hamidpour\Desktop\Jey logo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531102621" y="8695"/>
          <a:ext cx="858175" cy="5141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8437</xdr:col>
          <xdr:colOff>175372</xdr:colOff>
          <xdr:row>138</xdr:row>
          <xdr:rowOff>61632</xdr:rowOff>
        </xdr:from>
        <xdr:to>
          <xdr:col>8437</xdr:col>
          <xdr:colOff>365872</xdr:colOff>
          <xdr:row>139</xdr:row>
          <xdr:rowOff>28015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2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8422</xdr:col>
          <xdr:colOff>562535</xdr:colOff>
          <xdr:row>134</xdr:row>
          <xdr:rowOff>167528</xdr:rowOff>
        </xdr:from>
        <xdr:to>
          <xdr:col>8423</xdr:col>
          <xdr:colOff>170329</xdr:colOff>
          <xdr:row>135</xdr:row>
          <xdr:rowOff>133910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2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8424</xdr:col>
          <xdr:colOff>149598</xdr:colOff>
          <xdr:row>110</xdr:row>
          <xdr:rowOff>79001</xdr:rowOff>
        </xdr:from>
        <xdr:to>
          <xdr:col>8424</xdr:col>
          <xdr:colOff>340098</xdr:colOff>
          <xdr:row>111</xdr:row>
          <xdr:rowOff>45384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2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0</xdr:col>
      <xdr:colOff>0</xdr:colOff>
      <xdr:row>32</xdr:row>
      <xdr:rowOff>0</xdr:rowOff>
    </xdr:from>
    <xdr:to>
      <xdr:col>1</xdr:col>
      <xdr:colOff>546294</xdr:colOff>
      <xdr:row>33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538783539" y="0"/>
          <a:ext cx="863794" cy="5185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1726</xdr:colOff>
      <xdr:row>32</xdr:row>
      <xdr:rowOff>8695</xdr:rowOff>
    </xdr:from>
    <xdr:to>
      <xdr:col>1</xdr:col>
      <xdr:colOff>548020</xdr:colOff>
      <xdr:row>33</xdr:row>
      <xdr:rowOff>8695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538781813" y="8695"/>
          <a:ext cx="863794" cy="5185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1</xdr:col>
      <xdr:colOff>546294</xdr:colOff>
      <xdr:row>52</xdr:row>
      <xdr:rowOff>0</xdr:rowOff>
    </xdr:to>
    <xdr:pic>
      <xdr:nvPicPr>
        <xdr:cNvPr id="6" name="Picture 5" descr="Description: C:\Users\f.hamidpour\Desktop\Jey logo.jpg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539005789" y="8456083"/>
          <a:ext cx="863794" cy="4339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1726</xdr:colOff>
      <xdr:row>51</xdr:row>
      <xdr:rowOff>8695</xdr:rowOff>
    </xdr:from>
    <xdr:to>
      <xdr:col>1</xdr:col>
      <xdr:colOff>548020</xdr:colOff>
      <xdr:row>52</xdr:row>
      <xdr:rowOff>8695</xdr:rowOff>
    </xdr:to>
    <xdr:pic>
      <xdr:nvPicPr>
        <xdr:cNvPr id="7" name="Picture 6" descr="Description: C:\Users\f.hamidpour\Desktop\Jey logo.jpg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539004063" y="8464778"/>
          <a:ext cx="863794" cy="4339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71</xdr:row>
      <xdr:rowOff>0</xdr:rowOff>
    </xdr:from>
    <xdr:to>
      <xdr:col>1</xdr:col>
      <xdr:colOff>546294</xdr:colOff>
      <xdr:row>72</xdr:row>
      <xdr:rowOff>0</xdr:rowOff>
    </xdr:to>
    <xdr:pic>
      <xdr:nvPicPr>
        <xdr:cNvPr id="8" name="Picture 7" descr="Description: C:\Users\f.hamidpour\Desktop\Jey logo.jpg">
          <a:extLst>
            <a:ext uri="{FF2B5EF4-FFF2-40B4-BE49-F238E27FC236}">
              <a16:creationId xmlns:a16="http://schemas.microsoft.com/office/drawing/2014/main" id="{5B266C2F-8DE3-4A42-8BE8-B9370C13F57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549185088" y="13480676"/>
          <a:ext cx="860059" cy="437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1726</xdr:colOff>
      <xdr:row>71</xdr:row>
      <xdr:rowOff>8695</xdr:rowOff>
    </xdr:from>
    <xdr:to>
      <xdr:col>1</xdr:col>
      <xdr:colOff>548020</xdr:colOff>
      <xdr:row>72</xdr:row>
      <xdr:rowOff>8695</xdr:rowOff>
    </xdr:to>
    <xdr:pic>
      <xdr:nvPicPr>
        <xdr:cNvPr id="9" name="Picture 8" descr="Description: C:\Users\f.hamidpour\Desktop\Jey logo.jpg">
          <a:extLst>
            <a:ext uri="{FF2B5EF4-FFF2-40B4-BE49-F238E27FC236}">
              <a16:creationId xmlns:a16="http://schemas.microsoft.com/office/drawing/2014/main" id="{9340681E-5F97-4A41-99EB-003CB44B5F6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549183362" y="13489371"/>
          <a:ext cx="860059" cy="437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E19DE45C-BF30-48CF-A5E4-28AC043AAA8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473481" y="0"/>
          <a:ext cx="83204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15832162-12AD-4D0C-A40E-F68A9778A76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473481" y="0"/>
          <a:ext cx="83204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15</xdr:row>
      <xdr:rowOff>0</xdr:rowOff>
    </xdr:from>
    <xdr:to>
      <xdr:col>1</xdr:col>
      <xdr:colOff>546294</xdr:colOff>
      <xdr:row>16</xdr:row>
      <xdr:rowOff>0</xdr:rowOff>
    </xdr:to>
    <xdr:pic>
      <xdr:nvPicPr>
        <xdr:cNvPr id="4" name="Picture 3" descr="Description: C:\Users\f.hamidpour\Desktop\Jey logo.jpg">
          <a:extLst>
            <a:ext uri="{FF2B5EF4-FFF2-40B4-BE49-F238E27FC236}">
              <a16:creationId xmlns:a16="http://schemas.microsoft.com/office/drawing/2014/main" id="{671F742F-350A-4366-86A7-14DDDB4A001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6530506" y="0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15</xdr:row>
      <xdr:rowOff>0</xdr:rowOff>
    </xdr:from>
    <xdr:to>
      <xdr:col>1</xdr:col>
      <xdr:colOff>546294</xdr:colOff>
      <xdr:row>16</xdr:row>
      <xdr:rowOff>0</xdr:rowOff>
    </xdr:to>
    <xdr:pic>
      <xdr:nvPicPr>
        <xdr:cNvPr id="5" name="Picture 4" descr="Description: C:\Users\f.hamidpour\Desktop\Jey logo.jpg">
          <a:extLst>
            <a:ext uri="{FF2B5EF4-FFF2-40B4-BE49-F238E27FC236}">
              <a16:creationId xmlns:a16="http://schemas.microsoft.com/office/drawing/2014/main" id="{DA072206-4E71-4C5F-AB4C-F9D62A53DEC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6530506" y="0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12983773686" y="0"/>
          <a:ext cx="988254" cy="373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12983773686" y="0"/>
          <a:ext cx="988254" cy="373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4" name="Picture 3" descr="Description: C:\Users\f.hamidpour\Desktop\Jey logo.jp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12983773686" y="0"/>
          <a:ext cx="988254" cy="373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1</xdr:rowOff>
    </xdr:from>
    <xdr:to>
      <xdr:col>1</xdr:col>
      <xdr:colOff>546294</xdr:colOff>
      <xdr:row>1</xdr:row>
      <xdr:rowOff>1</xdr:rowOff>
    </xdr:to>
    <xdr:pic>
      <xdr:nvPicPr>
        <xdr:cNvPr id="5" name="Picture 4" descr="Description: C:\Users\f.hamidpour\Desktop\Jey logo.jp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10042986424" y="1"/>
          <a:ext cx="919011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739444386" y="0"/>
          <a:ext cx="934914" cy="4495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4479</xdr:colOff>
      <xdr:row>0</xdr:row>
      <xdr:rowOff>8222</xdr:rowOff>
    </xdr:from>
    <xdr:to>
      <xdr:col>1</xdr:col>
      <xdr:colOff>550773</xdr:colOff>
      <xdr:row>1</xdr:row>
      <xdr:rowOff>8222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19977078" y="8222"/>
          <a:ext cx="946878" cy="3738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763166" y="0"/>
          <a:ext cx="904434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763166" y="0"/>
          <a:ext cx="904434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4" name="Picture 3" descr="Description: C:\Users\f.hamidpour\Desktop\Jey logo.jpg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763166" y="0"/>
          <a:ext cx="904434" cy="25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5" name="Picture 4" descr="Description: C:\Users\f.hamidpour\Desktop\Jey logo.jpg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94370416" y="0"/>
          <a:ext cx="913926" cy="4177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30</xdr:row>
      <xdr:rowOff>0</xdr:rowOff>
    </xdr:from>
    <xdr:to>
      <xdr:col>1</xdr:col>
      <xdr:colOff>546294</xdr:colOff>
      <xdr:row>31</xdr:row>
      <xdr:rowOff>0</xdr:rowOff>
    </xdr:to>
    <xdr:pic>
      <xdr:nvPicPr>
        <xdr:cNvPr id="6" name="Picture 5" descr="Description: C:\Users\f.hamidpour\Desktop\Jey logo.jpg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10058382873" y="0"/>
          <a:ext cx="927294" cy="423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30</xdr:row>
      <xdr:rowOff>0</xdr:rowOff>
    </xdr:from>
    <xdr:to>
      <xdr:col>1</xdr:col>
      <xdr:colOff>546294</xdr:colOff>
      <xdr:row>31</xdr:row>
      <xdr:rowOff>0</xdr:rowOff>
    </xdr:to>
    <xdr:pic>
      <xdr:nvPicPr>
        <xdr:cNvPr id="7" name="Picture 6" descr="Description: C:\Users\f.hamidpour\Desktop\Jey logo.jpg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10058382873" y="0"/>
          <a:ext cx="927294" cy="423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30</xdr:row>
      <xdr:rowOff>0</xdr:rowOff>
    </xdr:from>
    <xdr:to>
      <xdr:col>1</xdr:col>
      <xdr:colOff>546294</xdr:colOff>
      <xdr:row>31</xdr:row>
      <xdr:rowOff>0</xdr:rowOff>
    </xdr:to>
    <xdr:pic>
      <xdr:nvPicPr>
        <xdr:cNvPr id="8" name="Picture 7" descr="Description: C:\Users\f.hamidpour\Desktop\Jey logo.jpg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10058382873" y="0"/>
          <a:ext cx="927294" cy="423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30</xdr:row>
      <xdr:rowOff>0</xdr:rowOff>
    </xdr:from>
    <xdr:to>
      <xdr:col>1</xdr:col>
      <xdr:colOff>546294</xdr:colOff>
      <xdr:row>31</xdr:row>
      <xdr:rowOff>0</xdr:rowOff>
    </xdr:to>
    <xdr:pic>
      <xdr:nvPicPr>
        <xdr:cNvPr id="9" name="Picture 8" descr="Description: C:\Users\f.hamidpour\Desktop\Jey logo.jpg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10058382873" y="0"/>
          <a:ext cx="927294" cy="423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60</xdr:row>
      <xdr:rowOff>0</xdr:rowOff>
    </xdr:from>
    <xdr:to>
      <xdr:col>1</xdr:col>
      <xdr:colOff>546294</xdr:colOff>
      <xdr:row>61</xdr:row>
      <xdr:rowOff>0</xdr:rowOff>
    </xdr:to>
    <xdr:pic>
      <xdr:nvPicPr>
        <xdr:cNvPr id="14" name="Picture 13" descr="Description: C:\Users\f.hamidpour\Desktop\Jey logo.jpg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76419866" y="7747655"/>
          <a:ext cx="929258" cy="2651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60</xdr:row>
      <xdr:rowOff>0</xdr:rowOff>
    </xdr:from>
    <xdr:to>
      <xdr:col>1</xdr:col>
      <xdr:colOff>546294</xdr:colOff>
      <xdr:row>61</xdr:row>
      <xdr:rowOff>0</xdr:rowOff>
    </xdr:to>
    <xdr:pic>
      <xdr:nvPicPr>
        <xdr:cNvPr id="15" name="Picture 14" descr="Description: C:\Users\f.hamidpour\Desktop\Jey logo.jpg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76419866" y="7747655"/>
          <a:ext cx="929258" cy="2651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60</xdr:row>
      <xdr:rowOff>0</xdr:rowOff>
    </xdr:from>
    <xdr:to>
      <xdr:col>1</xdr:col>
      <xdr:colOff>546294</xdr:colOff>
      <xdr:row>61</xdr:row>
      <xdr:rowOff>0</xdr:rowOff>
    </xdr:to>
    <xdr:pic>
      <xdr:nvPicPr>
        <xdr:cNvPr id="16" name="Picture 15" descr="Description: C:\Users\f.hamidpour\Desktop\Jey logo.jpg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76419866" y="7747655"/>
          <a:ext cx="929258" cy="2651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60</xdr:row>
      <xdr:rowOff>0</xdr:rowOff>
    </xdr:from>
    <xdr:to>
      <xdr:col>1</xdr:col>
      <xdr:colOff>546294</xdr:colOff>
      <xdr:row>61</xdr:row>
      <xdr:rowOff>0</xdr:rowOff>
    </xdr:to>
    <xdr:pic>
      <xdr:nvPicPr>
        <xdr:cNvPr id="17" name="Picture 16" descr="Description: C:\Users\f.hamidpour\Desktop\Jey logo.jpg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76419866" y="7747655"/>
          <a:ext cx="929258" cy="2651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F9B3F8B8-E057-4209-BCC6-65E1D20BD84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111656" y="0"/>
          <a:ext cx="851094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3590</xdr:colOff>
      <xdr:row>0</xdr:row>
      <xdr:rowOff>190</xdr:rowOff>
    </xdr:from>
    <xdr:to>
      <xdr:col>1</xdr:col>
      <xdr:colOff>549884</xdr:colOff>
      <xdr:row>1</xdr:row>
      <xdr:rowOff>190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CC3B22B-3BDD-42F7-87A9-2238630048A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108066" y="190"/>
          <a:ext cx="851094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711731" y="0"/>
          <a:ext cx="841569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3590</xdr:colOff>
      <xdr:row>0</xdr:row>
      <xdr:rowOff>190</xdr:rowOff>
    </xdr:from>
    <xdr:to>
      <xdr:col>1</xdr:col>
      <xdr:colOff>549884</xdr:colOff>
      <xdr:row>1</xdr:row>
      <xdr:rowOff>190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42689793" y="190"/>
          <a:ext cx="853552" cy="4455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77A63366-020A-4C57-9DE0-81FC2D4EC01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883056" y="0"/>
          <a:ext cx="83204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F2DA464D-82B0-4134-968D-27B2F74BAF6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178456" y="0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84</xdr:row>
      <xdr:rowOff>0</xdr:rowOff>
    </xdr:from>
    <xdr:to>
      <xdr:col>1</xdr:col>
      <xdr:colOff>546294</xdr:colOff>
      <xdr:row>85</xdr:row>
      <xdr:rowOff>0</xdr:rowOff>
    </xdr:to>
    <xdr:pic>
      <xdr:nvPicPr>
        <xdr:cNvPr id="8" name="Picture 7" descr="Description: C:\Users\f.hamidpour\Desktop\Jey logo.jpg">
          <a:extLst>
            <a:ext uri="{FF2B5EF4-FFF2-40B4-BE49-F238E27FC236}">
              <a16:creationId xmlns:a16="http://schemas.microsoft.com/office/drawing/2014/main" id="{CEFD59D2-E91E-4974-BE03-1BDBDC4DE36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178456" y="0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84</xdr:row>
      <xdr:rowOff>0</xdr:rowOff>
    </xdr:from>
    <xdr:to>
      <xdr:col>1</xdr:col>
      <xdr:colOff>546294</xdr:colOff>
      <xdr:row>85</xdr:row>
      <xdr:rowOff>0</xdr:rowOff>
    </xdr:to>
    <xdr:pic>
      <xdr:nvPicPr>
        <xdr:cNvPr id="9" name="Picture 8" descr="Description: C:\Users\f.hamidpour\Desktop\Jey logo.jpg">
          <a:extLst>
            <a:ext uri="{FF2B5EF4-FFF2-40B4-BE49-F238E27FC236}">
              <a16:creationId xmlns:a16="http://schemas.microsoft.com/office/drawing/2014/main" id="{CFA739B4-6751-4837-8B51-45DE5BC1715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178456" y="0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692681" y="0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111303</xdr:colOff>
      <xdr:row>0</xdr:row>
      <xdr:rowOff>17124</xdr:rowOff>
    </xdr:from>
    <xdr:to>
      <xdr:col>2</xdr:col>
      <xdr:colOff>657597</xdr:colOff>
      <xdr:row>1</xdr:row>
      <xdr:rowOff>17124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581378" y="17124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520605606" y="0"/>
          <a:ext cx="860619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520605606" y="0"/>
          <a:ext cx="860619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711606" y="0"/>
          <a:ext cx="860619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711606" y="0"/>
          <a:ext cx="860619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549681" y="0"/>
          <a:ext cx="8510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549681" y="0"/>
          <a:ext cx="8510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549681" y="0"/>
          <a:ext cx="8510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549681" y="0"/>
          <a:ext cx="8510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892831" y="0"/>
          <a:ext cx="927294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31750</xdr:rowOff>
    </xdr:from>
    <xdr:to>
      <xdr:col>1</xdr:col>
      <xdr:colOff>546294</xdr:colOff>
      <xdr:row>1</xdr:row>
      <xdr:rowOff>31750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892831" y="31750"/>
          <a:ext cx="927294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0</xdr:rowOff>
    </xdr:from>
    <xdr:to>
      <xdr:col>1</xdr:col>
      <xdr:colOff>546294</xdr:colOff>
      <xdr:row>19</xdr:row>
      <xdr:rowOff>0</xdr:rowOff>
    </xdr:to>
    <xdr:pic>
      <xdr:nvPicPr>
        <xdr:cNvPr id="4" name="Picture 3" descr="Description: C:\Users\f.hamidpour\Desktop\Jey logo.jpg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518043381" y="0"/>
          <a:ext cx="832044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18</xdr:row>
      <xdr:rowOff>0</xdr:rowOff>
    </xdr:from>
    <xdr:to>
      <xdr:col>1</xdr:col>
      <xdr:colOff>546294</xdr:colOff>
      <xdr:row>19</xdr:row>
      <xdr:rowOff>0</xdr:rowOff>
    </xdr:to>
    <xdr:pic>
      <xdr:nvPicPr>
        <xdr:cNvPr id="5" name="Picture 4" descr="Description: C:\Users\f.hamidpour\Desktop\Jey logo.jpg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518043381" y="0"/>
          <a:ext cx="832044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054381" y="0"/>
          <a:ext cx="83204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054381" y="0"/>
          <a:ext cx="83204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CE52A413-F510-47C4-ABE5-1628F8B8C14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597431" y="0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111303</xdr:colOff>
      <xdr:row>0</xdr:row>
      <xdr:rowOff>17124</xdr:rowOff>
    </xdr:from>
    <xdr:to>
      <xdr:col>1</xdr:col>
      <xdr:colOff>657597</xdr:colOff>
      <xdr:row>1</xdr:row>
      <xdr:rowOff>17124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FD6E313D-CE57-4E0D-8E1A-7F20B44139F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486128" y="17124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845081" y="0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6528</xdr:colOff>
      <xdr:row>0</xdr:row>
      <xdr:rowOff>7599</xdr:rowOff>
    </xdr:from>
    <xdr:to>
      <xdr:col>1</xdr:col>
      <xdr:colOff>552822</xdr:colOff>
      <xdr:row>1</xdr:row>
      <xdr:rowOff>7599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714728" y="7599"/>
          <a:ext cx="8510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121181" y="0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111303</xdr:colOff>
      <xdr:row>0</xdr:row>
      <xdr:rowOff>17124</xdr:rowOff>
    </xdr:from>
    <xdr:to>
      <xdr:col>1</xdr:col>
      <xdr:colOff>657597</xdr:colOff>
      <xdr:row>1</xdr:row>
      <xdr:rowOff>17124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009878" y="17124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054381" y="0"/>
          <a:ext cx="83204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054381" y="0"/>
          <a:ext cx="83204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30</xdr:row>
      <xdr:rowOff>0</xdr:rowOff>
    </xdr:from>
    <xdr:to>
      <xdr:col>1</xdr:col>
      <xdr:colOff>546294</xdr:colOff>
      <xdr:row>31</xdr:row>
      <xdr:rowOff>0</xdr:rowOff>
    </xdr:to>
    <xdr:pic>
      <xdr:nvPicPr>
        <xdr:cNvPr id="4" name="Picture 3" descr="Description: C:\Users\f.hamidpour\Desktop\Jey logo.jpg">
          <a:extLst>
            <a:ext uri="{FF2B5EF4-FFF2-40B4-BE49-F238E27FC236}">
              <a16:creationId xmlns:a16="http://schemas.microsoft.com/office/drawing/2014/main" id="{D189AF68-5627-4923-84EA-80AC3694815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140106" y="0"/>
          <a:ext cx="841569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30</xdr:row>
      <xdr:rowOff>0</xdr:rowOff>
    </xdr:from>
    <xdr:to>
      <xdr:col>1</xdr:col>
      <xdr:colOff>546294</xdr:colOff>
      <xdr:row>31</xdr:row>
      <xdr:rowOff>0</xdr:rowOff>
    </xdr:to>
    <xdr:pic>
      <xdr:nvPicPr>
        <xdr:cNvPr id="5" name="Picture 4" descr="Description: C:\Users\f.hamidpour\Desktop\Jey logo.jpg">
          <a:extLst>
            <a:ext uri="{FF2B5EF4-FFF2-40B4-BE49-F238E27FC236}">
              <a16:creationId xmlns:a16="http://schemas.microsoft.com/office/drawing/2014/main" id="{1449AB8B-ED19-48E7-BC68-1B11FCDA202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140106" y="0"/>
          <a:ext cx="841569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740CC01D-D30F-4FDA-BB37-F5E879F4304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826031" y="0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94EE98B6-60AE-4F0A-8FEF-9DE9CAEA037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826031" y="0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6" name="Picture 5" descr="Description: C:\Users\f.hamidpour\Desktop\Jey logo.jpg">
          <a:extLst>
            <a:ext uri="{FF2B5EF4-FFF2-40B4-BE49-F238E27FC236}">
              <a16:creationId xmlns:a16="http://schemas.microsoft.com/office/drawing/2014/main" id="{16A4FBDE-CEC2-40FD-8EAF-A847C33DD11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978431" y="0"/>
          <a:ext cx="83204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7" name="Picture 6" descr="Description: C:\Users\f.hamidpour\Desktop\Jey logo.jpg">
          <a:extLst>
            <a:ext uri="{FF2B5EF4-FFF2-40B4-BE49-F238E27FC236}">
              <a16:creationId xmlns:a16="http://schemas.microsoft.com/office/drawing/2014/main" id="{B3EB3238-8FE9-4C9C-95E3-86D3533B067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978431" y="0"/>
          <a:ext cx="83204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8584B14B-4BD2-40F8-AB18-EFF5139EB29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987956" y="5334000"/>
          <a:ext cx="860619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111303</xdr:colOff>
      <xdr:row>0</xdr:row>
      <xdr:rowOff>17124</xdr:rowOff>
    </xdr:from>
    <xdr:to>
      <xdr:col>1</xdr:col>
      <xdr:colOff>657597</xdr:colOff>
      <xdr:row>1</xdr:row>
      <xdr:rowOff>17124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E4150581-2094-43FC-8D76-5EFE2EBFE96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876653" y="5351124"/>
          <a:ext cx="860619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209550</xdr:colOff>
      <xdr:row>41</xdr:row>
      <xdr:rowOff>0</xdr:rowOff>
    </xdr:from>
    <xdr:to>
      <xdr:col>1</xdr:col>
      <xdr:colOff>755844</xdr:colOff>
      <xdr:row>41</xdr:row>
      <xdr:rowOff>190500</xdr:rowOff>
    </xdr:to>
    <xdr:pic>
      <xdr:nvPicPr>
        <xdr:cNvPr id="4" name="Picture 3" descr="Description: C:\Users\f.hamidpour\Desktop\Jey logo.jpg">
          <a:extLst>
            <a:ext uri="{FF2B5EF4-FFF2-40B4-BE49-F238E27FC236}">
              <a16:creationId xmlns:a16="http://schemas.microsoft.com/office/drawing/2014/main" id="{B7496886-1ABD-45B4-89D2-6506A1350C4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007006" y="10086975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111303</xdr:colOff>
      <xdr:row>41</xdr:row>
      <xdr:rowOff>17124</xdr:rowOff>
    </xdr:from>
    <xdr:to>
      <xdr:col>1</xdr:col>
      <xdr:colOff>657597</xdr:colOff>
      <xdr:row>42</xdr:row>
      <xdr:rowOff>17124</xdr:rowOff>
    </xdr:to>
    <xdr:pic>
      <xdr:nvPicPr>
        <xdr:cNvPr id="5" name="Picture 4" descr="Description: C:\Users\f.hamidpour\Desktop\Jey logo.jpg">
          <a:extLst>
            <a:ext uri="{FF2B5EF4-FFF2-40B4-BE49-F238E27FC236}">
              <a16:creationId xmlns:a16="http://schemas.microsoft.com/office/drawing/2014/main" id="{F7061D08-0D3B-40BB-A70D-85CAB39604B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105253" y="17124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930681" y="0"/>
          <a:ext cx="8510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111303</xdr:colOff>
      <xdr:row>0</xdr:row>
      <xdr:rowOff>17124</xdr:rowOff>
    </xdr:from>
    <xdr:to>
      <xdr:col>1</xdr:col>
      <xdr:colOff>657597</xdr:colOff>
      <xdr:row>1</xdr:row>
      <xdr:rowOff>17124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819378" y="17124"/>
          <a:ext cx="8510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546294</xdr:colOff>
      <xdr:row>24</xdr:row>
      <xdr:rowOff>0</xdr:rowOff>
    </xdr:to>
    <xdr:pic>
      <xdr:nvPicPr>
        <xdr:cNvPr id="4" name="Picture 3" descr="Description: C:\Users\f.hamidpour\Desktop\Jey logo.jpg">
          <a:extLst>
            <a:ext uri="{FF2B5EF4-FFF2-40B4-BE49-F238E27FC236}">
              <a16:creationId xmlns:a16="http://schemas.microsoft.com/office/drawing/2014/main" id="{50D03501-A32B-4DC4-8D0E-7CF3935572D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845081" y="0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111303</xdr:colOff>
      <xdr:row>23</xdr:row>
      <xdr:rowOff>17124</xdr:rowOff>
    </xdr:from>
    <xdr:to>
      <xdr:col>1</xdr:col>
      <xdr:colOff>657597</xdr:colOff>
      <xdr:row>24</xdr:row>
      <xdr:rowOff>17124</xdr:rowOff>
    </xdr:to>
    <xdr:pic>
      <xdr:nvPicPr>
        <xdr:cNvPr id="5" name="Picture 4" descr="Description: C:\Users\f.hamidpour\Desktop\Jey logo.jpg">
          <a:extLst>
            <a:ext uri="{FF2B5EF4-FFF2-40B4-BE49-F238E27FC236}">
              <a16:creationId xmlns:a16="http://schemas.microsoft.com/office/drawing/2014/main" id="{A9B36945-1291-4489-9C6C-27AD7BF7807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733778" y="17124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301E3247-D7DD-40CE-A15B-224164658AD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978306" y="4343400"/>
          <a:ext cx="8510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111303</xdr:colOff>
      <xdr:row>0</xdr:row>
      <xdr:rowOff>17124</xdr:rowOff>
    </xdr:from>
    <xdr:to>
      <xdr:col>1</xdr:col>
      <xdr:colOff>657597</xdr:colOff>
      <xdr:row>1</xdr:row>
      <xdr:rowOff>17124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BDCBE1A9-6070-448E-97BD-5C1C0D78228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867003" y="4360524"/>
          <a:ext cx="8510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546294</xdr:colOff>
      <xdr:row>23</xdr:row>
      <xdr:rowOff>0</xdr:rowOff>
    </xdr:to>
    <xdr:pic>
      <xdr:nvPicPr>
        <xdr:cNvPr id="4" name="Picture 3" descr="Description: C:\Users\f.hamidpour\Desktop\Jey logo.jpg">
          <a:extLst>
            <a:ext uri="{FF2B5EF4-FFF2-40B4-BE49-F238E27FC236}">
              <a16:creationId xmlns:a16="http://schemas.microsoft.com/office/drawing/2014/main" id="{7A5054DA-1D80-40FE-BB37-80B4042FFB8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902231" y="0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111303</xdr:colOff>
      <xdr:row>22</xdr:row>
      <xdr:rowOff>17124</xdr:rowOff>
    </xdr:from>
    <xdr:to>
      <xdr:col>1</xdr:col>
      <xdr:colOff>657597</xdr:colOff>
      <xdr:row>23</xdr:row>
      <xdr:rowOff>17124</xdr:rowOff>
    </xdr:to>
    <xdr:pic>
      <xdr:nvPicPr>
        <xdr:cNvPr id="5" name="Picture 4" descr="Description: C:\Users\f.hamidpour\Desktop\Jey logo.jpg">
          <a:extLst>
            <a:ext uri="{FF2B5EF4-FFF2-40B4-BE49-F238E27FC236}">
              <a16:creationId xmlns:a16="http://schemas.microsoft.com/office/drawing/2014/main" id="{353D0E51-2F24-4141-8EBF-952FC3E2844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790928" y="17124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36</xdr:row>
      <xdr:rowOff>0</xdr:rowOff>
    </xdr:from>
    <xdr:to>
      <xdr:col>1</xdr:col>
      <xdr:colOff>546294</xdr:colOff>
      <xdr:row>37</xdr:row>
      <xdr:rowOff>0</xdr:rowOff>
    </xdr:to>
    <xdr:pic>
      <xdr:nvPicPr>
        <xdr:cNvPr id="6" name="Picture 5" descr="Description: C:\Users\f.hamidpour\Desktop\Jey logo.jpg">
          <a:extLst>
            <a:ext uri="{FF2B5EF4-FFF2-40B4-BE49-F238E27FC236}">
              <a16:creationId xmlns:a16="http://schemas.microsoft.com/office/drawing/2014/main" id="{51A1EFAC-6824-402C-8759-04017168A25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473731" y="0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111303</xdr:colOff>
      <xdr:row>36</xdr:row>
      <xdr:rowOff>17124</xdr:rowOff>
    </xdr:from>
    <xdr:to>
      <xdr:col>1</xdr:col>
      <xdr:colOff>657597</xdr:colOff>
      <xdr:row>37</xdr:row>
      <xdr:rowOff>17124</xdr:rowOff>
    </xdr:to>
    <xdr:pic>
      <xdr:nvPicPr>
        <xdr:cNvPr id="7" name="Picture 6" descr="Description: C:\Users\f.hamidpour\Desktop\Jey logo.jpg">
          <a:extLst>
            <a:ext uri="{FF2B5EF4-FFF2-40B4-BE49-F238E27FC236}">
              <a16:creationId xmlns:a16="http://schemas.microsoft.com/office/drawing/2014/main" id="{8BB5AFD3-0EED-4D49-B413-36562EF8372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362428" y="17124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378356" y="0"/>
          <a:ext cx="851094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111303</xdr:colOff>
      <xdr:row>0</xdr:row>
      <xdr:rowOff>17124</xdr:rowOff>
    </xdr:from>
    <xdr:to>
      <xdr:col>1</xdr:col>
      <xdr:colOff>657597</xdr:colOff>
      <xdr:row>1</xdr:row>
      <xdr:rowOff>17124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267053" y="17124"/>
          <a:ext cx="851094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21</xdr:row>
      <xdr:rowOff>0</xdr:rowOff>
    </xdr:from>
    <xdr:to>
      <xdr:col>1</xdr:col>
      <xdr:colOff>546294</xdr:colOff>
      <xdr:row>22</xdr:row>
      <xdr:rowOff>0</xdr:rowOff>
    </xdr:to>
    <xdr:pic>
      <xdr:nvPicPr>
        <xdr:cNvPr id="4" name="Picture 3" descr="Description: C:\Users\f.hamidpour\Desktop\Jey logo.jpg">
          <a:extLst>
            <a:ext uri="{FF2B5EF4-FFF2-40B4-BE49-F238E27FC236}">
              <a16:creationId xmlns:a16="http://schemas.microsoft.com/office/drawing/2014/main" id="{917E76C6-5E3C-4EC2-AD98-EB8C3427114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930681" y="0"/>
          <a:ext cx="8510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111303</xdr:colOff>
      <xdr:row>21</xdr:row>
      <xdr:rowOff>17124</xdr:rowOff>
    </xdr:from>
    <xdr:to>
      <xdr:col>1</xdr:col>
      <xdr:colOff>657597</xdr:colOff>
      <xdr:row>22</xdr:row>
      <xdr:rowOff>17124</xdr:rowOff>
    </xdr:to>
    <xdr:pic>
      <xdr:nvPicPr>
        <xdr:cNvPr id="5" name="Picture 4" descr="Description: C:\Users\f.hamidpour\Desktop\Jey logo.jpg">
          <a:extLst>
            <a:ext uri="{FF2B5EF4-FFF2-40B4-BE49-F238E27FC236}">
              <a16:creationId xmlns:a16="http://schemas.microsoft.com/office/drawing/2014/main" id="{E441B3DF-E943-44B7-87BF-EF8B06DBF92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819378" y="17124"/>
          <a:ext cx="8510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930681" y="0"/>
          <a:ext cx="8510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111303</xdr:colOff>
      <xdr:row>0</xdr:row>
      <xdr:rowOff>17124</xdr:rowOff>
    </xdr:from>
    <xdr:to>
      <xdr:col>1</xdr:col>
      <xdr:colOff>657597</xdr:colOff>
      <xdr:row>1</xdr:row>
      <xdr:rowOff>17124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819378" y="17124"/>
          <a:ext cx="8510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826031" y="0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6528</xdr:colOff>
      <xdr:row>0</xdr:row>
      <xdr:rowOff>7599</xdr:rowOff>
    </xdr:from>
    <xdr:to>
      <xdr:col>1</xdr:col>
      <xdr:colOff>552822</xdr:colOff>
      <xdr:row>1</xdr:row>
      <xdr:rowOff>7599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952853" y="7599"/>
          <a:ext cx="993969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34</xdr:row>
      <xdr:rowOff>0</xdr:rowOff>
    </xdr:from>
    <xdr:to>
      <xdr:col>1</xdr:col>
      <xdr:colOff>546294</xdr:colOff>
      <xdr:row>35</xdr:row>
      <xdr:rowOff>0</xdr:rowOff>
    </xdr:to>
    <xdr:pic>
      <xdr:nvPicPr>
        <xdr:cNvPr id="4" name="Picture 3" descr="Description: C:\Users\f.hamidpour\Desktop\Jey logo.jpg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692681" y="0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6528</xdr:colOff>
      <xdr:row>33</xdr:row>
      <xdr:rowOff>159999</xdr:rowOff>
    </xdr:from>
    <xdr:to>
      <xdr:col>1</xdr:col>
      <xdr:colOff>552822</xdr:colOff>
      <xdr:row>35</xdr:row>
      <xdr:rowOff>28575</xdr:rowOff>
    </xdr:to>
    <xdr:pic>
      <xdr:nvPicPr>
        <xdr:cNvPr id="5" name="Picture 4" descr="Description: C:\Users\f.hamidpour\Desktop\Jey logo.jpg">
          <a:extLst>
            <a:ext uri="{FF2B5EF4-FFF2-40B4-BE49-F238E27FC236}">
              <a16:creationId xmlns:a16="http://schemas.microsoft.com/office/drawing/2014/main" id="{00000000-0008-0000-13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952853" y="8818224"/>
          <a:ext cx="1165419" cy="259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5F23A5AE-58AC-4B5C-8EF4-CAA7843B6CE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216431" y="0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111303</xdr:colOff>
      <xdr:row>0</xdr:row>
      <xdr:rowOff>17124</xdr:rowOff>
    </xdr:from>
    <xdr:to>
      <xdr:col>1</xdr:col>
      <xdr:colOff>657597</xdr:colOff>
      <xdr:row>1</xdr:row>
      <xdr:rowOff>17124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8CD9276C-09F7-4CEB-BC81-5C805FA5EA7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105128" y="17124"/>
          <a:ext cx="11558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54D3AF2A-6379-4C34-9173-4E9081BA9AC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520310331" y="0"/>
          <a:ext cx="832044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2A07AED7-0ED9-441A-B8D0-7D00474A8B2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520310331" y="0"/>
          <a:ext cx="832044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320A4A5C-4022-470D-BAAA-DFE188D7FB9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502056" y="0"/>
          <a:ext cx="83204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CD78E15-23DA-44CD-8D6E-92FB40FBC7B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7502056" y="0"/>
          <a:ext cx="83204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9877E20F-556E-44C3-B58C-8FB4CBFBCD9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159281" y="0"/>
          <a:ext cx="83204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A06B04DC-0BC5-4F89-B173-D3F87793794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159281" y="0"/>
          <a:ext cx="83204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FD161B5B-2157-4EAF-ACA1-B92AF834C78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235481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31750</xdr:rowOff>
    </xdr:from>
    <xdr:to>
      <xdr:col>1</xdr:col>
      <xdr:colOff>546294</xdr:colOff>
      <xdr:row>1</xdr:row>
      <xdr:rowOff>31750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E2CFC8CB-2744-4C26-9162-EDBFD7BFC79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235481" y="3175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6530506" y="0"/>
          <a:ext cx="1155894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111303</xdr:colOff>
      <xdr:row>0</xdr:row>
      <xdr:rowOff>17124</xdr:rowOff>
    </xdr:from>
    <xdr:to>
      <xdr:col>1</xdr:col>
      <xdr:colOff>657597</xdr:colOff>
      <xdr:row>1</xdr:row>
      <xdr:rowOff>17124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6466828" y="17124"/>
          <a:ext cx="1108269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21</xdr:row>
      <xdr:rowOff>0</xdr:rowOff>
    </xdr:from>
    <xdr:to>
      <xdr:col>1</xdr:col>
      <xdr:colOff>546294</xdr:colOff>
      <xdr:row>22</xdr:row>
      <xdr:rowOff>0</xdr:rowOff>
    </xdr:to>
    <xdr:pic>
      <xdr:nvPicPr>
        <xdr:cNvPr id="4" name="Picture 3" descr="Description: C:\Users\f.hamidpour\Desktop\Jey logo.jpg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31967842" y="0"/>
          <a:ext cx="883999" cy="1991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5473</xdr:colOff>
      <xdr:row>21</xdr:row>
      <xdr:rowOff>0</xdr:rowOff>
    </xdr:from>
    <xdr:to>
      <xdr:col>1</xdr:col>
      <xdr:colOff>551767</xdr:colOff>
      <xdr:row>21</xdr:row>
      <xdr:rowOff>197042</xdr:rowOff>
    </xdr:to>
    <xdr:pic>
      <xdr:nvPicPr>
        <xdr:cNvPr id="5" name="Picture 4" descr="Description: C:\Users\f.hamidpour\Desktop\Jey logo.jpg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10058229233" y="4900083"/>
          <a:ext cx="884961" cy="1970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36</xdr:row>
      <xdr:rowOff>0</xdr:rowOff>
    </xdr:from>
    <xdr:to>
      <xdr:col>1</xdr:col>
      <xdr:colOff>546294</xdr:colOff>
      <xdr:row>37</xdr:row>
      <xdr:rowOff>0</xdr:rowOff>
    </xdr:to>
    <xdr:pic>
      <xdr:nvPicPr>
        <xdr:cNvPr id="8" name="Picture 7" descr="Description: C:\Users\f.hamidpour\Desktop\Jey logo.jpg">
          <a:extLst>
            <a:ext uri="{FF2B5EF4-FFF2-40B4-BE49-F238E27FC236}">
              <a16:creationId xmlns:a16="http://schemas.microsoft.com/office/drawing/2014/main" id="{D86533A5-F224-41C0-AF11-4961F7F9177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740306" y="0"/>
          <a:ext cx="879669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7395</xdr:colOff>
      <xdr:row>36</xdr:row>
      <xdr:rowOff>8465</xdr:rowOff>
    </xdr:from>
    <xdr:to>
      <xdr:col>1</xdr:col>
      <xdr:colOff>553689</xdr:colOff>
      <xdr:row>37</xdr:row>
      <xdr:rowOff>8465</xdr:rowOff>
    </xdr:to>
    <xdr:pic>
      <xdr:nvPicPr>
        <xdr:cNvPr id="9" name="Picture 8" descr="Description: C:\Users\f.hamidpour\Desktop\Jey logo.jpg">
          <a:extLst>
            <a:ext uri="{FF2B5EF4-FFF2-40B4-BE49-F238E27FC236}">
              <a16:creationId xmlns:a16="http://schemas.microsoft.com/office/drawing/2014/main" id="{7DBF7435-52FE-4650-BA4B-035C3619475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732911" y="8465"/>
          <a:ext cx="879669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546294</xdr:colOff>
      <xdr:row>67</xdr:row>
      <xdr:rowOff>0</xdr:rowOff>
    </xdr:to>
    <xdr:pic>
      <xdr:nvPicPr>
        <xdr:cNvPr id="6" name="Picture 5" descr="Description: C:\Users\f.hamidpour\Desktop\Jey logo.jpg">
          <a:extLst>
            <a:ext uri="{FF2B5EF4-FFF2-40B4-BE49-F238E27FC236}">
              <a16:creationId xmlns:a16="http://schemas.microsoft.com/office/drawing/2014/main" id="{DC1AE2BC-3A50-4F7D-B994-600D8692D6B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10000546497" y="8489272"/>
          <a:ext cx="851464" cy="2034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7395</xdr:colOff>
      <xdr:row>66</xdr:row>
      <xdr:rowOff>8465</xdr:rowOff>
    </xdr:from>
    <xdr:to>
      <xdr:col>1</xdr:col>
      <xdr:colOff>553689</xdr:colOff>
      <xdr:row>67</xdr:row>
      <xdr:rowOff>8465</xdr:rowOff>
    </xdr:to>
    <xdr:pic>
      <xdr:nvPicPr>
        <xdr:cNvPr id="7" name="Picture 6" descr="Description: C:\Users\f.hamidpour\Desktop\Jey logo.jpg">
          <a:extLst>
            <a:ext uri="{FF2B5EF4-FFF2-40B4-BE49-F238E27FC236}">
              <a16:creationId xmlns:a16="http://schemas.microsoft.com/office/drawing/2014/main" id="{6B07BF03-C304-476E-AF1E-8F69385EABC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10000539102" y="8497737"/>
          <a:ext cx="851464" cy="2034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91</xdr:row>
      <xdr:rowOff>0</xdr:rowOff>
    </xdr:from>
    <xdr:to>
      <xdr:col>1</xdr:col>
      <xdr:colOff>546294</xdr:colOff>
      <xdr:row>92</xdr:row>
      <xdr:rowOff>0</xdr:rowOff>
    </xdr:to>
    <xdr:pic>
      <xdr:nvPicPr>
        <xdr:cNvPr id="10" name="Picture 9" descr="Description: C:\Users\f.hamidpour\Desktop\Jey logo.jpg">
          <a:extLst>
            <a:ext uri="{FF2B5EF4-FFF2-40B4-BE49-F238E27FC236}">
              <a16:creationId xmlns:a16="http://schemas.microsoft.com/office/drawing/2014/main" id="{15BD5366-C601-4084-AF1A-820143694BD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10000953390" y="15609903"/>
          <a:ext cx="851464" cy="203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7395</xdr:colOff>
      <xdr:row>91</xdr:row>
      <xdr:rowOff>8465</xdr:rowOff>
    </xdr:from>
    <xdr:to>
      <xdr:col>1</xdr:col>
      <xdr:colOff>553689</xdr:colOff>
      <xdr:row>92</xdr:row>
      <xdr:rowOff>8465</xdr:rowOff>
    </xdr:to>
    <xdr:pic>
      <xdr:nvPicPr>
        <xdr:cNvPr id="11" name="Picture 10" descr="Description: C:\Users\f.hamidpour\Desktop\Jey logo.jpg">
          <a:extLst>
            <a:ext uri="{FF2B5EF4-FFF2-40B4-BE49-F238E27FC236}">
              <a16:creationId xmlns:a16="http://schemas.microsoft.com/office/drawing/2014/main" id="{6156AE07-38A5-4D9C-82D0-4783456DCC1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10000945995" y="15618368"/>
          <a:ext cx="851464" cy="203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112</xdr:row>
      <xdr:rowOff>0</xdr:rowOff>
    </xdr:from>
    <xdr:to>
      <xdr:col>1</xdr:col>
      <xdr:colOff>546294</xdr:colOff>
      <xdr:row>113</xdr:row>
      <xdr:rowOff>0</xdr:rowOff>
    </xdr:to>
    <xdr:pic>
      <xdr:nvPicPr>
        <xdr:cNvPr id="12" name="Picture 11" descr="Description: C:\Users\f.hamidpour\Desktop\Jey logo.jpg">
          <a:extLst>
            <a:ext uri="{FF2B5EF4-FFF2-40B4-BE49-F238E27FC236}">
              <a16:creationId xmlns:a16="http://schemas.microsoft.com/office/drawing/2014/main" id="{171CEA41-45D5-40B4-94C1-7AEA12EBD16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02605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112</xdr:row>
      <xdr:rowOff>0</xdr:rowOff>
    </xdr:from>
    <xdr:to>
      <xdr:col>1</xdr:col>
      <xdr:colOff>546294</xdr:colOff>
      <xdr:row>113</xdr:row>
      <xdr:rowOff>0</xdr:rowOff>
    </xdr:to>
    <xdr:pic>
      <xdr:nvPicPr>
        <xdr:cNvPr id="13" name="Picture 12" descr="Description: C:\Users\f.hamidpour\Desktop\Jey logo.jpg">
          <a:extLst>
            <a:ext uri="{FF2B5EF4-FFF2-40B4-BE49-F238E27FC236}">
              <a16:creationId xmlns:a16="http://schemas.microsoft.com/office/drawing/2014/main" id="{C1D04AF1-D6E1-4CBB-95C7-FC49DF0B282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02605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7A9F296E-C805-47E1-8DCB-C69676B6F8D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721256" y="0"/>
          <a:ext cx="879669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7395</xdr:colOff>
      <xdr:row>0</xdr:row>
      <xdr:rowOff>8465</xdr:rowOff>
    </xdr:from>
    <xdr:to>
      <xdr:col>1</xdr:col>
      <xdr:colOff>553689</xdr:colOff>
      <xdr:row>1</xdr:row>
      <xdr:rowOff>8465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2B7710A7-E83C-40E3-AE90-0D29DCC7CC2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713861" y="8465"/>
          <a:ext cx="879669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4" name="Picture 3" descr="Description: C:\Users\f.hamidpour\Desktop\Jey logo.jpg">
          <a:extLst>
            <a:ext uri="{FF2B5EF4-FFF2-40B4-BE49-F238E27FC236}">
              <a16:creationId xmlns:a16="http://schemas.microsoft.com/office/drawing/2014/main" id="{2FFAF29A-D750-4BAE-9102-73E1D2E92C6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721256" y="0"/>
          <a:ext cx="879669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7395</xdr:colOff>
      <xdr:row>0</xdr:row>
      <xdr:rowOff>8465</xdr:rowOff>
    </xdr:from>
    <xdr:to>
      <xdr:col>1</xdr:col>
      <xdr:colOff>553689</xdr:colOff>
      <xdr:row>1</xdr:row>
      <xdr:rowOff>8465</xdr:rowOff>
    </xdr:to>
    <xdr:pic>
      <xdr:nvPicPr>
        <xdr:cNvPr id="5" name="Picture 4" descr="Description: C:\Users\f.hamidpour\Desktop\Jey logo.jpg">
          <a:extLst>
            <a:ext uri="{FF2B5EF4-FFF2-40B4-BE49-F238E27FC236}">
              <a16:creationId xmlns:a16="http://schemas.microsoft.com/office/drawing/2014/main" id="{FFCEA55E-954C-4403-A534-05388E96B78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8713861" y="8465"/>
          <a:ext cx="879669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31</xdr:row>
      <xdr:rowOff>0</xdr:rowOff>
    </xdr:from>
    <xdr:to>
      <xdr:col>1</xdr:col>
      <xdr:colOff>546294</xdr:colOff>
      <xdr:row>32</xdr:row>
      <xdr:rowOff>0</xdr:rowOff>
    </xdr:to>
    <xdr:pic>
      <xdr:nvPicPr>
        <xdr:cNvPr id="6" name="Picture 5" descr="Description: C:\Users\f.hamidpour\Desktop\Jey logo.jpg">
          <a:extLst>
            <a:ext uri="{FF2B5EF4-FFF2-40B4-BE49-F238E27FC236}">
              <a16:creationId xmlns:a16="http://schemas.microsoft.com/office/drawing/2014/main" id="{516AD92E-7554-4A6F-A277-13191EB5C94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349906" y="0"/>
          <a:ext cx="860619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7395</xdr:colOff>
      <xdr:row>31</xdr:row>
      <xdr:rowOff>8465</xdr:rowOff>
    </xdr:from>
    <xdr:to>
      <xdr:col>1</xdr:col>
      <xdr:colOff>553689</xdr:colOff>
      <xdr:row>32</xdr:row>
      <xdr:rowOff>8465</xdr:rowOff>
    </xdr:to>
    <xdr:pic>
      <xdr:nvPicPr>
        <xdr:cNvPr id="7" name="Picture 6" descr="Description: C:\Users\f.hamidpour\Desktop\Jey logo.jpg">
          <a:extLst>
            <a:ext uri="{FF2B5EF4-FFF2-40B4-BE49-F238E27FC236}">
              <a16:creationId xmlns:a16="http://schemas.microsoft.com/office/drawing/2014/main" id="{CEAFBA94-F0DD-4845-B713-9D8639A69DA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342511" y="8465"/>
          <a:ext cx="860619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31</xdr:row>
      <xdr:rowOff>0</xdr:rowOff>
    </xdr:from>
    <xdr:to>
      <xdr:col>1</xdr:col>
      <xdr:colOff>546294</xdr:colOff>
      <xdr:row>32</xdr:row>
      <xdr:rowOff>0</xdr:rowOff>
    </xdr:to>
    <xdr:pic>
      <xdr:nvPicPr>
        <xdr:cNvPr id="8" name="Picture 7" descr="Description: C:\Users\f.hamidpour\Desktop\Jey logo.jpg">
          <a:extLst>
            <a:ext uri="{FF2B5EF4-FFF2-40B4-BE49-F238E27FC236}">
              <a16:creationId xmlns:a16="http://schemas.microsoft.com/office/drawing/2014/main" id="{2B18ABD7-0BB1-4AF0-A173-78346367EB9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349906" y="0"/>
          <a:ext cx="860619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7395</xdr:colOff>
      <xdr:row>31</xdr:row>
      <xdr:rowOff>8465</xdr:rowOff>
    </xdr:from>
    <xdr:to>
      <xdr:col>1</xdr:col>
      <xdr:colOff>553689</xdr:colOff>
      <xdr:row>32</xdr:row>
      <xdr:rowOff>8465</xdr:rowOff>
    </xdr:to>
    <xdr:pic>
      <xdr:nvPicPr>
        <xdr:cNvPr id="9" name="Picture 8" descr="Description: C:\Users\f.hamidpour\Desktop\Jey logo.jpg">
          <a:extLst>
            <a:ext uri="{FF2B5EF4-FFF2-40B4-BE49-F238E27FC236}">
              <a16:creationId xmlns:a16="http://schemas.microsoft.com/office/drawing/2014/main" id="{BDFD1635-6CAD-4BE2-842C-B8C61114AEA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342511" y="8465"/>
          <a:ext cx="860619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6" name="Picture 5" descr="Description: C:\Users\f.hamidpour\Desktop\Jey logo.jpg">
          <a:extLst>
            <a:ext uri="{FF2B5EF4-FFF2-40B4-BE49-F238E27FC236}">
              <a16:creationId xmlns:a16="http://schemas.microsoft.com/office/drawing/2014/main" id="{79EC63EA-C073-46BF-8142-18E2F19DC1E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121306" y="21774150"/>
          <a:ext cx="8510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7395</xdr:colOff>
      <xdr:row>0</xdr:row>
      <xdr:rowOff>8465</xdr:rowOff>
    </xdr:from>
    <xdr:to>
      <xdr:col>1</xdr:col>
      <xdr:colOff>553689</xdr:colOff>
      <xdr:row>1</xdr:row>
      <xdr:rowOff>8465</xdr:rowOff>
    </xdr:to>
    <xdr:pic>
      <xdr:nvPicPr>
        <xdr:cNvPr id="7" name="Picture 6" descr="Description: C:\Users\f.hamidpour\Desktop\Jey logo.jpg">
          <a:extLst>
            <a:ext uri="{FF2B5EF4-FFF2-40B4-BE49-F238E27FC236}">
              <a16:creationId xmlns:a16="http://schemas.microsoft.com/office/drawing/2014/main" id="{9194496B-D81D-4B07-97E1-51C985D500D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113911" y="21782615"/>
          <a:ext cx="8510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546294</xdr:colOff>
      <xdr:row>24</xdr:row>
      <xdr:rowOff>0</xdr:rowOff>
    </xdr:to>
    <xdr:pic>
      <xdr:nvPicPr>
        <xdr:cNvPr id="8" name="Picture 7" descr="Description: C:\Users\f.hamidpour\Desktop\Jey logo.jpg">
          <a:extLst>
            <a:ext uri="{FF2B5EF4-FFF2-40B4-BE49-F238E27FC236}">
              <a16:creationId xmlns:a16="http://schemas.microsoft.com/office/drawing/2014/main" id="{3B560BAD-87F9-4284-BE4B-9E20AB9FFA1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121306" y="21774150"/>
          <a:ext cx="8510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7395</xdr:colOff>
      <xdr:row>23</xdr:row>
      <xdr:rowOff>8465</xdr:rowOff>
    </xdr:from>
    <xdr:to>
      <xdr:col>1</xdr:col>
      <xdr:colOff>553689</xdr:colOff>
      <xdr:row>24</xdr:row>
      <xdr:rowOff>8465</xdr:rowOff>
    </xdr:to>
    <xdr:pic>
      <xdr:nvPicPr>
        <xdr:cNvPr id="9" name="Picture 8" descr="Description: C:\Users\f.hamidpour\Desktop\Jey logo.jpg">
          <a:extLst>
            <a:ext uri="{FF2B5EF4-FFF2-40B4-BE49-F238E27FC236}">
              <a16:creationId xmlns:a16="http://schemas.microsoft.com/office/drawing/2014/main" id="{A6D8B116-66ED-4A61-9981-F15B8C50634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113911" y="21782615"/>
          <a:ext cx="851094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1EE54C55-7B77-45BD-964A-F401CF87B28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02605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7C80B756-4E11-4BC2-BB74-F7BC02320EF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02605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611692D6-503F-4C1D-8F2B-17890E5963E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02605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4D6D9259-86B9-440D-A362-38485F00764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02605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20</xdr:row>
      <xdr:rowOff>0</xdr:rowOff>
    </xdr:from>
    <xdr:to>
      <xdr:col>1</xdr:col>
      <xdr:colOff>546294</xdr:colOff>
      <xdr:row>21</xdr:row>
      <xdr:rowOff>0</xdr:rowOff>
    </xdr:to>
    <xdr:pic>
      <xdr:nvPicPr>
        <xdr:cNvPr id="4" name="Picture 3" descr="Description: C:\Users\f.hamidpour\Desktop\Jey logo.jpg">
          <a:extLst>
            <a:ext uri="{FF2B5EF4-FFF2-40B4-BE49-F238E27FC236}">
              <a16:creationId xmlns:a16="http://schemas.microsoft.com/office/drawing/2014/main" id="{6118804D-4C42-4CB5-BF3F-4B59938BA85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10225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20</xdr:row>
      <xdr:rowOff>0</xdr:rowOff>
    </xdr:from>
    <xdr:to>
      <xdr:col>1</xdr:col>
      <xdr:colOff>546294</xdr:colOff>
      <xdr:row>21</xdr:row>
      <xdr:rowOff>0</xdr:rowOff>
    </xdr:to>
    <xdr:pic>
      <xdr:nvPicPr>
        <xdr:cNvPr id="5" name="Picture 4" descr="Description: C:\Users\f.hamidpour\Desktop\Jey logo.jpg">
          <a:extLst>
            <a:ext uri="{FF2B5EF4-FFF2-40B4-BE49-F238E27FC236}">
              <a16:creationId xmlns:a16="http://schemas.microsoft.com/office/drawing/2014/main" id="{5846B65F-92CA-48BA-9E9B-635FF5E30D8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102256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8" name="Picture 7" descr="Description: C:\Users\f.hamidpour\Desktop\Jey logo.jpg">
          <a:extLst>
            <a:ext uri="{FF2B5EF4-FFF2-40B4-BE49-F238E27FC236}">
              <a16:creationId xmlns:a16="http://schemas.microsoft.com/office/drawing/2014/main" id="{5F33A3AE-CA7A-4197-B71A-F9463B1CE09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187981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9" name="Picture 8" descr="Description: C:\Users\f.hamidpour\Desktop\Jey logo.jpg">
          <a:extLst>
            <a:ext uri="{FF2B5EF4-FFF2-40B4-BE49-F238E27FC236}">
              <a16:creationId xmlns:a16="http://schemas.microsoft.com/office/drawing/2014/main" id="{07A51A4C-856E-44AC-941A-5ABF1CF05DD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187981" y="0"/>
          <a:ext cx="917769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9932C6BE-2AE6-48CB-96A5-1C32D68AFEE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254656" y="0"/>
          <a:ext cx="1155894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546294</xdr:colOff>
      <xdr:row>1</xdr:row>
      <xdr:rowOff>0</xdr:rowOff>
    </xdr:to>
    <xdr:pic>
      <xdr:nvPicPr>
        <xdr:cNvPr id="3" name="Picture 2" descr="Description: C:\Users\f.hamidpour\Desktop\Jey logo.jpg">
          <a:extLst>
            <a:ext uri="{FF2B5EF4-FFF2-40B4-BE49-F238E27FC236}">
              <a16:creationId xmlns:a16="http://schemas.microsoft.com/office/drawing/2014/main" id="{64810650-77BD-40FA-A1F7-7E81655D1EF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89254656" y="0"/>
          <a:ext cx="1155894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3.emf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2.xml"/><Relationship Id="rId5" Type="http://schemas.openxmlformats.org/officeDocument/2006/relationships/image" Target="../media/image2.emf"/><Relationship Id="rId4" Type="http://schemas.openxmlformats.org/officeDocument/2006/relationships/control" Target="../activeX/activeX1.xml"/><Relationship Id="rId9" Type="http://schemas.openxmlformats.org/officeDocument/2006/relationships/image" Target="../media/image4.emf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7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8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19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0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1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2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23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24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25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26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27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28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29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E27BB9-2985-4D50-B2CF-0F4ADDB3648A}">
  <dimension ref="A1:V12"/>
  <sheetViews>
    <sheetView rightToLeft="1" zoomScaleNormal="100" workbookViewId="0">
      <selection activeCell="I27" sqref="I27"/>
    </sheetView>
  </sheetViews>
  <sheetFormatPr defaultRowHeight="15" x14ac:dyDescent="0.25"/>
  <cols>
    <col min="1" max="1" width="5.42578125" bestFit="1" customWidth="1"/>
    <col min="2" max="2" width="10.42578125" bestFit="1" customWidth="1"/>
    <col min="3" max="3" width="10.140625" bestFit="1" customWidth="1"/>
    <col min="4" max="4" width="10.85546875" bestFit="1" customWidth="1"/>
    <col min="5" max="5" width="9.42578125" bestFit="1" customWidth="1"/>
    <col min="6" max="6" width="4.28515625" bestFit="1" customWidth="1"/>
    <col min="7" max="7" width="20.7109375" bestFit="1" customWidth="1"/>
    <col min="8" max="8" width="14.28515625" bestFit="1" customWidth="1"/>
    <col min="9" max="9" width="10.7109375" bestFit="1" customWidth="1"/>
    <col min="10" max="10" width="15.28515625" bestFit="1" customWidth="1"/>
    <col min="11" max="11" width="9.28515625" bestFit="1" customWidth="1"/>
    <col min="12" max="12" width="9.5703125" bestFit="1" customWidth="1"/>
    <col min="13" max="13" width="7.42578125" bestFit="1" customWidth="1"/>
    <col min="14" max="14" width="7.85546875" bestFit="1" customWidth="1"/>
    <col min="15" max="15" width="8.7109375" bestFit="1" customWidth="1"/>
    <col min="16" max="16" width="13.28515625" bestFit="1" customWidth="1"/>
    <col min="17" max="17" width="14.85546875" bestFit="1" customWidth="1"/>
    <col min="18" max="18" width="12.42578125" bestFit="1" customWidth="1"/>
    <col min="19" max="19" width="4.7109375" bestFit="1" customWidth="1"/>
    <col min="20" max="20" width="6.7109375" customWidth="1"/>
    <col min="21" max="21" width="10.5703125" bestFit="1" customWidth="1"/>
    <col min="22" max="22" width="18" customWidth="1"/>
  </cols>
  <sheetData>
    <row r="1" spans="1:22" ht="30" x14ac:dyDescent="0.25">
      <c r="A1" s="195" t="s">
        <v>29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195"/>
      <c r="R1" s="195"/>
      <c r="S1" s="195"/>
      <c r="T1" s="195"/>
      <c r="U1" s="195"/>
      <c r="V1" s="195"/>
    </row>
    <row r="2" spans="1:22" ht="24" x14ac:dyDescent="0.25">
      <c r="A2" s="196" t="s">
        <v>18</v>
      </c>
      <c r="B2" s="197"/>
      <c r="C2" s="198" t="s">
        <v>20</v>
      </c>
      <c r="D2" s="196"/>
      <c r="E2" s="196"/>
      <c r="F2" s="196"/>
      <c r="G2" s="196"/>
      <c r="H2" s="196"/>
      <c r="I2" s="196"/>
      <c r="J2" s="196"/>
      <c r="K2" s="197"/>
      <c r="L2" s="198" t="s">
        <v>19</v>
      </c>
      <c r="M2" s="197"/>
      <c r="N2" s="198">
        <v>14034300090</v>
      </c>
      <c r="O2" s="196"/>
      <c r="P2" s="196"/>
      <c r="Q2" s="196"/>
      <c r="R2" s="196"/>
      <c r="S2" s="196"/>
      <c r="T2" s="196"/>
      <c r="U2" s="196"/>
      <c r="V2" s="197"/>
    </row>
    <row r="3" spans="1:22" ht="24.75" thickBot="1" x14ac:dyDescent="0.3">
      <c r="A3" s="196" t="s">
        <v>22</v>
      </c>
      <c r="B3" s="197"/>
      <c r="C3" s="198" t="s">
        <v>95</v>
      </c>
      <c r="D3" s="196"/>
      <c r="E3" s="196"/>
      <c r="F3" s="196"/>
      <c r="G3" s="196"/>
      <c r="H3" s="196"/>
      <c r="I3" s="196"/>
      <c r="J3" s="196"/>
      <c r="K3" s="197"/>
      <c r="L3" s="198" t="s">
        <v>0</v>
      </c>
      <c r="M3" s="197"/>
      <c r="N3" s="223">
        <v>60000</v>
      </c>
      <c r="O3" s="224"/>
      <c r="P3" s="21" t="s">
        <v>21</v>
      </c>
      <c r="Q3" s="21">
        <f>N3-O9</f>
        <v>2160</v>
      </c>
      <c r="R3" s="199" t="s">
        <v>31</v>
      </c>
      <c r="S3" s="200"/>
      <c r="T3" s="200"/>
      <c r="U3" s="200"/>
      <c r="V3" s="200"/>
    </row>
    <row r="4" spans="1:22" ht="21" x14ac:dyDescent="0.25">
      <c r="A4" s="201" t="s">
        <v>1</v>
      </c>
      <c r="B4" s="201" t="s">
        <v>25</v>
      </c>
      <c r="C4" s="201" t="s">
        <v>2</v>
      </c>
      <c r="D4" s="201" t="s">
        <v>3</v>
      </c>
      <c r="E4" s="206" t="s">
        <v>4</v>
      </c>
      <c r="F4" s="207"/>
      <c r="G4" s="201" t="s">
        <v>5</v>
      </c>
      <c r="H4" s="201" t="s">
        <v>30</v>
      </c>
      <c r="I4" s="201" t="s">
        <v>6</v>
      </c>
      <c r="J4" s="201" t="s">
        <v>7</v>
      </c>
      <c r="K4" s="201" t="s">
        <v>8</v>
      </c>
      <c r="L4" s="201" t="s">
        <v>9</v>
      </c>
      <c r="M4" s="203" t="s">
        <v>10</v>
      </c>
      <c r="N4" s="204"/>
      <c r="O4" s="205"/>
      <c r="P4" s="233" t="s">
        <v>16</v>
      </c>
      <c r="Q4" s="233" t="s">
        <v>17</v>
      </c>
      <c r="R4" s="235" t="s">
        <v>15</v>
      </c>
      <c r="S4" s="235" t="s">
        <v>28</v>
      </c>
      <c r="T4" s="237" t="s">
        <v>11</v>
      </c>
      <c r="U4" s="210" t="s">
        <v>24</v>
      </c>
      <c r="V4" s="210" t="s">
        <v>27</v>
      </c>
    </row>
    <row r="5" spans="1:22" ht="21" x14ac:dyDescent="0.25">
      <c r="A5" s="202"/>
      <c r="B5" s="202"/>
      <c r="C5" s="202"/>
      <c r="D5" s="202"/>
      <c r="E5" s="208"/>
      <c r="F5" s="209"/>
      <c r="G5" s="202"/>
      <c r="H5" s="202"/>
      <c r="I5" s="202"/>
      <c r="J5" s="202"/>
      <c r="K5" s="202"/>
      <c r="L5" s="202"/>
      <c r="M5" s="20" t="s">
        <v>12</v>
      </c>
      <c r="N5" s="20" t="s">
        <v>13</v>
      </c>
      <c r="O5" s="20" t="s">
        <v>14</v>
      </c>
      <c r="P5" s="234"/>
      <c r="Q5" s="234"/>
      <c r="R5" s="236"/>
      <c r="S5" s="236"/>
      <c r="T5" s="238"/>
      <c r="U5" s="211"/>
      <c r="V5" s="211"/>
    </row>
    <row r="6" spans="1:22" ht="21" x14ac:dyDescent="0.25">
      <c r="A6" s="22">
        <v>1</v>
      </c>
      <c r="B6" s="22" t="s">
        <v>43</v>
      </c>
      <c r="C6" s="23">
        <v>0.77777777777777779</v>
      </c>
      <c r="D6" s="23">
        <v>0.82708333333333328</v>
      </c>
      <c r="E6" s="24" t="s">
        <v>94</v>
      </c>
      <c r="F6" s="24">
        <v>55</v>
      </c>
      <c r="G6" s="22" t="s">
        <v>93</v>
      </c>
      <c r="H6" s="22">
        <v>6209793142</v>
      </c>
      <c r="I6" s="22">
        <v>4891138</v>
      </c>
      <c r="J6" s="18" t="s">
        <v>88</v>
      </c>
      <c r="K6" s="22" t="s">
        <v>26</v>
      </c>
      <c r="L6" s="22">
        <v>300006</v>
      </c>
      <c r="M6" s="25">
        <v>18200</v>
      </c>
      <c r="N6" s="25">
        <v>38080</v>
      </c>
      <c r="O6" s="25">
        <f>N6-M6</f>
        <v>19880</v>
      </c>
      <c r="P6" s="26">
        <v>860611</v>
      </c>
      <c r="Q6" s="26">
        <f>P6+1</f>
        <v>860612</v>
      </c>
      <c r="R6" s="19" t="s">
        <v>39</v>
      </c>
      <c r="S6" s="16">
        <v>153</v>
      </c>
      <c r="T6" s="17">
        <v>105</v>
      </c>
      <c r="U6" s="18" t="s">
        <v>55</v>
      </c>
      <c r="V6" s="14">
        <v>14034300090</v>
      </c>
    </row>
    <row r="7" spans="1:22" ht="21" x14ac:dyDescent="0.25">
      <c r="A7" s="22">
        <v>2</v>
      </c>
      <c r="B7" s="22" t="s">
        <v>43</v>
      </c>
      <c r="C7" s="23">
        <v>0.78263888888888888</v>
      </c>
      <c r="D7" s="23">
        <v>0.83888888888888891</v>
      </c>
      <c r="E7" s="24" t="s">
        <v>92</v>
      </c>
      <c r="F7" s="24">
        <v>84</v>
      </c>
      <c r="G7" s="22" t="s">
        <v>91</v>
      </c>
      <c r="H7" s="22">
        <v>4269578602</v>
      </c>
      <c r="I7" s="22">
        <v>4891139</v>
      </c>
      <c r="J7" s="18" t="s">
        <v>88</v>
      </c>
      <c r="K7" s="22" t="s">
        <v>26</v>
      </c>
      <c r="L7" s="22">
        <v>300007</v>
      </c>
      <c r="M7" s="25">
        <v>18060</v>
      </c>
      <c r="N7" s="25">
        <v>38200</v>
      </c>
      <c r="O7" s="25">
        <f>N7-M7</f>
        <v>20140</v>
      </c>
      <c r="P7" s="26">
        <v>860613</v>
      </c>
      <c r="Q7" s="26">
        <f>P7+1</f>
        <v>860614</v>
      </c>
      <c r="R7" s="19" t="s">
        <v>39</v>
      </c>
      <c r="S7" s="16">
        <v>153</v>
      </c>
      <c r="T7" s="17">
        <v>105</v>
      </c>
      <c r="U7" s="18" t="s">
        <v>55</v>
      </c>
      <c r="V7" s="14">
        <v>14034300090</v>
      </c>
    </row>
    <row r="8" spans="1:22" ht="21.75" thickBot="1" x14ac:dyDescent="0.3">
      <c r="A8" s="58">
        <v>3</v>
      </c>
      <c r="B8" s="58" t="s">
        <v>43</v>
      </c>
      <c r="C8" s="59">
        <v>0.84444444444444444</v>
      </c>
      <c r="D8" s="59">
        <v>0.87916666666666665</v>
      </c>
      <c r="E8" s="60" t="s">
        <v>90</v>
      </c>
      <c r="F8" s="60">
        <v>55</v>
      </c>
      <c r="G8" s="58" t="s">
        <v>89</v>
      </c>
      <c r="H8" s="58">
        <v>1292391480</v>
      </c>
      <c r="I8" s="58">
        <v>4891171</v>
      </c>
      <c r="J8" s="61" t="s">
        <v>88</v>
      </c>
      <c r="K8" s="58" t="s">
        <v>26</v>
      </c>
      <c r="L8" s="58">
        <v>300008</v>
      </c>
      <c r="M8" s="57">
        <v>18360</v>
      </c>
      <c r="N8" s="57">
        <v>36180</v>
      </c>
      <c r="O8" s="57">
        <f>N8-M8</f>
        <v>17820</v>
      </c>
      <c r="P8" s="62">
        <v>860615</v>
      </c>
      <c r="Q8" s="62">
        <f>P8+1</f>
        <v>860616</v>
      </c>
      <c r="R8" s="63" t="s">
        <v>39</v>
      </c>
      <c r="S8" s="64">
        <v>153</v>
      </c>
      <c r="T8" s="65">
        <v>105</v>
      </c>
      <c r="U8" s="61" t="s">
        <v>55</v>
      </c>
      <c r="V8" s="66">
        <v>14034300090</v>
      </c>
    </row>
    <row r="9" spans="1:22" x14ac:dyDescent="0.25">
      <c r="A9" s="216" t="s">
        <v>87</v>
      </c>
      <c r="B9" s="217"/>
      <c r="C9" s="217"/>
      <c r="D9" s="217"/>
      <c r="E9" s="217"/>
      <c r="F9" s="217"/>
      <c r="G9" s="217"/>
      <c r="H9" s="217"/>
      <c r="I9" s="217"/>
      <c r="J9" s="217"/>
      <c r="K9" s="217"/>
      <c r="L9" s="218"/>
      <c r="M9" s="212">
        <f>SUM(M6:M8)</f>
        <v>54620</v>
      </c>
      <c r="N9" s="214">
        <f>SUM(N6:N8)</f>
        <v>112460</v>
      </c>
      <c r="O9" s="225">
        <f>SUM(O6:O8)</f>
        <v>57840</v>
      </c>
      <c r="P9" s="227"/>
      <c r="Q9" s="228"/>
      <c r="R9" s="228"/>
      <c r="S9" s="228"/>
      <c r="T9" s="228"/>
      <c r="U9" s="228"/>
      <c r="V9" s="229"/>
    </row>
    <row r="10" spans="1:22" ht="15.75" thickBot="1" x14ac:dyDescent="0.3">
      <c r="A10" s="219"/>
      <c r="B10" s="220"/>
      <c r="C10" s="220"/>
      <c r="D10" s="220"/>
      <c r="E10" s="220"/>
      <c r="F10" s="220"/>
      <c r="G10" s="220"/>
      <c r="H10" s="220"/>
      <c r="I10" s="220"/>
      <c r="J10" s="220"/>
      <c r="K10" s="220"/>
      <c r="L10" s="221"/>
      <c r="M10" s="213"/>
      <c r="N10" s="215"/>
      <c r="O10" s="226"/>
      <c r="P10" s="230"/>
      <c r="Q10" s="231"/>
      <c r="R10" s="231"/>
      <c r="S10" s="231"/>
      <c r="T10" s="231"/>
      <c r="U10" s="231"/>
      <c r="V10" s="232"/>
    </row>
    <row r="12" spans="1:22" ht="18" x14ac:dyDescent="0.45">
      <c r="S12" s="222" t="s">
        <v>23</v>
      </c>
      <c r="T12" s="222"/>
      <c r="U12" s="222"/>
      <c r="V12" s="222"/>
    </row>
  </sheetData>
  <mergeCells count="35">
    <mergeCell ref="M9:M10"/>
    <mergeCell ref="N9:N10"/>
    <mergeCell ref="A9:L10"/>
    <mergeCell ref="S12:V12"/>
    <mergeCell ref="A3:B3"/>
    <mergeCell ref="C3:K3"/>
    <mergeCell ref="L3:M3"/>
    <mergeCell ref="N3:O3"/>
    <mergeCell ref="O9:O10"/>
    <mergeCell ref="P9:V10"/>
    <mergeCell ref="P4:P5"/>
    <mergeCell ref="Q4:Q5"/>
    <mergeCell ref="R4:R5"/>
    <mergeCell ref="S4:S5"/>
    <mergeCell ref="T4:T5"/>
    <mergeCell ref="U4:U5"/>
    <mergeCell ref="R3:V3"/>
    <mergeCell ref="L4:L5"/>
    <mergeCell ref="M4:O4"/>
    <mergeCell ref="A4:A5"/>
    <mergeCell ref="B4:B5"/>
    <mergeCell ref="C4:C5"/>
    <mergeCell ref="D4:D5"/>
    <mergeCell ref="E4:F5"/>
    <mergeCell ref="G4:G5"/>
    <mergeCell ref="V4:V5"/>
    <mergeCell ref="K4:K5"/>
    <mergeCell ref="H4:H5"/>
    <mergeCell ref="I4:I5"/>
    <mergeCell ref="J4:J5"/>
    <mergeCell ref="A1:V1"/>
    <mergeCell ref="A2:B2"/>
    <mergeCell ref="C2:K2"/>
    <mergeCell ref="L2:M2"/>
    <mergeCell ref="N2:V2"/>
  </mergeCells>
  <pageMargins left="0.15748031496062992" right="0.15748031496062992" top="0.74803149606299213" bottom="0.74803149606299213" header="0.31496062992125984" footer="0.31496062992125984"/>
  <pageSetup paperSize="9" scale="6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BB6EC-120D-4E3E-A09F-96F049A7EA77}">
  <dimension ref="A1:V38"/>
  <sheetViews>
    <sheetView rightToLeft="1" topLeftCell="A16" workbookViewId="0">
      <selection activeCell="G37" sqref="G37"/>
    </sheetView>
  </sheetViews>
  <sheetFormatPr defaultRowHeight="15" x14ac:dyDescent="0.25"/>
  <cols>
    <col min="2" max="2" width="11" bestFit="1" customWidth="1"/>
    <col min="7" max="7" width="24.28515625" bestFit="1" customWidth="1"/>
    <col min="8" max="8" width="12.85546875" bestFit="1" customWidth="1"/>
    <col min="9" max="9" width="10.28515625" bestFit="1" customWidth="1"/>
    <col min="10" max="10" width="18.28515625" bestFit="1" customWidth="1"/>
    <col min="18" max="18" width="10.42578125" bestFit="1" customWidth="1"/>
    <col min="22" max="22" width="15.5703125" bestFit="1" customWidth="1"/>
  </cols>
  <sheetData>
    <row r="1" spans="1:22" ht="15.75" x14ac:dyDescent="0.25">
      <c r="A1" s="294" t="s">
        <v>29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</row>
    <row r="2" spans="1:22" ht="15.75" x14ac:dyDescent="0.25">
      <c r="A2" s="288" t="s">
        <v>18</v>
      </c>
      <c r="B2" s="289"/>
      <c r="C2" s="290" t="s">
        <v>20</v>
      </c>
      <c r="D2" s="288"/>
      <c r="E2" s="288"/>
      <c r="F2" s="288"/>
      <c r="G2" s="288"/>
      <c r="H2" s="288"/>
      <c r="I2" s="288"/>
      <c r="J2" s="288"/>
      <c r="K2" s="289"/>
      <c r="L2" s="290" t="s">
        <v>19</v>
      </c>
      <c r="M2" s="289"/>
      <c r="N2" s="295">
        <v>14031900336</v>
      </c>
      <c r="O2" s="295"/>
      <c r="P2" s="295"/>
      <c r="Q2" s="295"/>
      <c r="R2" s="295"/>
      <c r="S2" s="295"/>
      <c r="T2" s="295"/>
      <c r="U2" s="295"/>
      <c r="V2" s="295"/>
    </row>
    <row r="3" spans="1:22" ht="16.5" thickBot="1" x14ac:dyDescent="0.3">
      <c r="A3" s="288" t="s">
        <v>22</v>
      </c>
      <c r="B3" s="289"/>
      <c r="C3" s="290" t="s">
        <v>671</v>
      </c>
      <c r="D3" s="288"/>
      <c r="E3" s="288"/>
      <c r="F3" s="288"/>
      <c r="G3" s="288"/>
      <c r="H3" s="288"/>
      <c r="I3" s="288"/>
      <c r="J3" s="288"/>
      <c r="K3" s="289"/>
      <c r="L3" s="290" t="s">
        <v>0</v>
      </c>
      <c r="M3" s="289"/>
      <c r="N3" s="291">
        <v>240000</v>
      </c>
      <c r="O3" s="292"/>
      <c r="P3" s="44" t="s">
        <v>21</v>
      </c>
      <c r="Q3" s="45">
        <f>N3-O18</f>
        <v>880</v>
      </c>
      <c r="R3" s="293" t="s">
        <v>31</v>
      </c>
      <c r="S3" s="292"/>
      <c r="T3" s="292"/>
      <c r="U3" s="292"/>
      <c r="V3" s="292"/>
    </row>
    <row r="4" spans="1:22" x14ac:dyDescent="0.25">
      <c r="A4" s="262" t="s">
        <v>1</v>
      </c>
      <c r="B4" s="262" t="s">
        <v>25</v>
      </c>
      <c r="C4" s="262" t="s">
        <v>2</v>
      </c>
      <c r="D4" s="262" t="s">
        <v>3</v>
      </c>
      <c r="E4" s="282" t="s">
        <v>4</v>
      </c>
      <c r="F4" s="283"/>
      <c r="G4" s="262" t="s">
        <v>5</v>
      </c>
      <c r="H4" s="279" t="s">
        <v>30</v>
      </c>
      <c r="I4" s="262" t="s">
        <v>6</v>
      </c>
      <c r="J4" s="262" t="s">
        <v>7</v>
      </c>
      <c r="K4" s="262" t="s">
        <v>8</v>
      </c>
      <c r="L4" s="262" t="s">
        <v>9</v>
      </c>
      <c r="M4" s="265" t="s">
        <v>10</v>
      </c>
      <c r="N4" s="266"/>
      <c r="O4" s="267"/>
      <c r="P4" s="274" t="s">
        <v>16</v>
      </c>
      <c r="Q4" s="274" t="s">
        <v>17</v>
      </c>
      <c r="R4" s="276" t="s">
        <v>15</v>
      </c>
      <c r="S4" s="239" t="s">
        <v>28</v>
      </c>
      <c r="T4" s="242" t="s">
        <v>11</v>
      </c>
      <c r="U4" s="245" t="s">
        <v>24</v>
      </c>
      <c r="V4" s="245" t="s">
        <v>27</v>
      </c>
    </row>
    <row r="5" spans="1:22" x14ac:dyDescent="0.25">
      <c r="A5" s="263"/>
      <c r="B5" s="263"/>
      <c r="C5" s="263"/>
      <c r="D5" s="263"/>
      <c r="E5" s="284"/>
      <c r="F5" s="285"/>
      <c r="G5" s="263"/>
      <c r="H5" s="280"/>
      <c r="I5" s="263"/>
      <c r="J5" s="263"/>
      <c r="K5" s="263"/>
      <c r="L5" s="263"/>
      <c r="M5" s="268"/>
      <c r="N5" s="269"/>
      <c r="O5" s="270"/>
      <c r="P5" s="274"/>
      <c r="Q5" s="274"/>
      <c r="R5" s="277"/>
      <c r="S5" s="240"/>
      <c r="T5" s="243"/>
      <c r="U5" s="246"/>
      <c r="V5" s="246"/>
    </row>
    <row r="6" spans="1:22" x14ac:dyDescent="0.25">
      <c r="A6" s="263"/>
      <c r="B6" s="263"/>
      <c r="C6" s="263"/>
      <c r="D6" s="263"/>
      <c r="E6" s="284"/>
      <c r="F6" s="285"/>
      <c r="G6" s="263"/>
      <c r="H6" s="280"/>
      <c r="I6" s="263"/>
      <c r="J6" s="263"/>
      <c r="K6" s="263"/>
      <c r="L6" s="263"/>
      <c r="M6" s="271"/>
      <c r="N6" s="272"/>
      <c r="O6" s="273"/>
      <c r="P6" s="274"/>
      <c r="Q6" s="274"/>
      <c r="R6" s="277"/>
      <c r="S6" s="240"/>
      <c r="T6" s="243"/>
      <c r="U6" s="246"/>
      <c r="V6" s="246"/>
    </row>
    <row r="7" spans="1:22" ht="15.75" x14ac:dyDescent="0.25">
      <c r="A7" s="264"/>
      <c r="B7" s="264"/>
      <c r="C7" s="264"/>
      <c r="D7" s="264"/>
      <c r="E7" s="286"/>
      <c r="F7" s="287"/>
      <c r="G7" s="264"/>
      <c r="H7" s="281"/>
      <c r="I7" s="264"/>
      <c r="J7" s="264"/>
      <c r="K7" s="264"/>
      <c r="L7" s="264"/>
      <c r="M7" s="5" t="s">
        <v>12</v>
      </c>
      <c r="N7" s="5" t="s">
        <v>13</v>
      </c>
      <c r="O7" s="5" t="s">
        <v>14</v>
      </c>
      <c r="P7" s="275"/>
      <c r="Q7" s="275"/>
      <c r="R7" s="278"/>
      <c r="S7" s="241"/>
      <c r="T7" s="244"/>
      <c r="U7" s="247"/>
      <c r="V7" s="247"/>
    </row>
    <row r="8" spans="1:22" ht="21" x14ac:dyDescent="0.25">
      <c r="A8" s="158">
        <v>1</v>
      </c>
      <c r="B8" s="134" t="s">
        <v>682</v>
      </c>
      <c r="C8" s="161">
        <v>0.96666666666666667</v>
      </c>
      <c r="D8" s="8">
        <v>0.99583333333333335</v>
      </c>
      <c r="E8" s="9" t="s">
        <v>151</v>
      </c>
      <c r="F8" s="9">
        <v>55</v>
      </c>
      <c r="G8" s="7" t="s">
        <v>268</v>
      </c>
      <c r="H8" s="82">
        <v>5129663705</v>
      </c>
      <c r="I8" s="163">
        <v>4911840</v>
      </c>
      <c r="J8" s="106" t="s">
        <v>177</v>
      </c>
      <c r="K8" s="7" t="s">
        <v>214</v>
      </c>
      <c r="L8" s="7">
        <v>300558</v>
      </c>
      <c r="M8" s="112">
        <v>17640</v>
      </c>
      <c r="N8" s="10">
        <v>44010</v>
      </c>
      <c r="O8" s="112">
        <f t="shared" ref="O8:O11" si="0">N8-M8</f>
        <v>26370</v>
      </c>
      <c r="P8" s="11">
        <v>854381</v>
      </c>
      <c r="Q8" s="11">
        <f t="shared" ref="Q8:Q11" si="1">P8+1</f>
        <v>854382</v>
      </c>
      <c r="R8" s="19" t="s">
        <v>165</v>
      </c>
      <c r="S8" s="107">
        <v>140</v>
      </c>
      <c r="T8" s="17">
        <v>105</v>
      </c>
      <c r="U8" s="13" t="s">
        <v>32</v>
      </c>
      <c r="V8" s="141">
        <v>14031900336</v>
      </c>
    </row>
    <row r="9" spans="1:22" ht="21" x14ac:dyDescent="0.25">
      <c r="A9" s="137">
        <v>2</v>
      </c>
      <c r="B9" s="134" t="s">
        <v>682</v>
      </c>
      <c r="C9" s="161">
        <v>0.97777777777777775</v>
      </c>
      <c r="D9" s="8">
        <v>0</v>
      </c>
      <c r="E9" s="9" t="s">
        <v>529</v>
      </c>
      <c r="F9" s="9">
        <v>44</v>
      </c>
      <c r="G9" s="7" t="s">
        <v>530</v>
      </c>
      <c r="H9" s="82">
        <v>2571062281</v>
      </c>
      <c r="I9" s="163">
        <v>4911841</v>
      </c>
      <c r="J9" s="106" t="s">
        <v>177</v>
      </c>
      <c r="K9" s="7" t="s">
        <v>214</v>
      </c>
      <c r="L9" s="7">
        <v>300559</v>
      </c>
      <c r="M9" s="112">
        <v>17460</v>
      </c>
      <c r="N9" s="10">
        <v>38360</v>
      </c>
      <c r="O9" s="112">
        <f t="shared" si="0"/>
        <v>20900</v>
      </c>
      <c r="P9" s="11">
        <v>854833</v>
      </c>
      <c r="Q9" s="11">
        <f t="shared" si="1"/>
        <v>854834</v>
      </c>
      <c r="R9" s="19" t="s">
        <v>165</v>
      </c>
      <c r="S9" s="107">
        <v>140</v>
      </c>
      <c r="T9" s="17">
        <v>105</v>
      </c>
      <c r="U9" s="13" t="s">
        <v>32</v>
      </c>
      <c r="V9" s="141">
        <v>14031900336</v>
      </c>
    </row>
    <row r="10" spans="1:22" ht="21" x14ac:dyDescent="0.25">
      <c r="A10" s="137">
        <v>3</v>
      </c>
      <c r="B10" s="134" t="s">
        <v>672</v>
      </c>
      <c r="C10" s="144">
        <v>2.8472222222222222E-2</v>
      </c>
      <c r="D10" s="159">
        <v>6.0416666666666667E-2</v>
      </c>
      <c r="E10" s="9" t="s">
        <v>673</v>
      </c>
      <c r="F10" s="9">
        <v>83</v>
      </c>
      <c r="G10" s="143" t="s">
        <v>674</v>
      </c>
      <c r="H10" s="146">
        <v>2299901116</v>
      </c>
      <c r="I10" s="143">
        <v>4911842</v>
      </c>
      <c r="J10" s="106" t="s">
        <v>177</v>
      </c>
      <c r="K10" s="13" t="s">
        <v>214</v>
      </c>
      <c r="L10" s="143">
        <v>300560</v>
      </c>
      <c r="M10" s="156">
        <v>17030</v>
      </c>
      <c r="N10" s="156">
        <v>43270</v>
      </c>
      <c r="O10" s="13">
        <f t="shared" si="0"/>
        <v>26240</v>
      </c>
      <c r="P10" s="13">
        <v>854385</v>
      </c>
      <c r="Q10" s="13">
        <f t="shared" si="1"/>
        <v>854386</v>
      </c>
      <c r="R10" s="95" t="s">
        <v>165</v>
      </c>
      <c r="S10" s="107">
        <v>140</v>
      </c>
      <c r="T10" s="17">
        <v>105</v>
      </c>
      <c r="U10" s="13" t="s">
        <v>32</v>
      </c>
      <c r="V10" s="141">
        <v>14031900336</v>
      </c>
    </row>
    <row r="11" spans="1:22" ht="21" x14ac:dyDescent="0.25">
      <c r="A11" s="137">
        <v>4</v>
      </c>
      <c r="B11" s="13" t="s">
        <v>672</v>
      </c>
      <c r="C11" s="161">
        <v>3.3333333333333333E-2</v>
      </c>
      <c r="D11" s="162">
        <v>7.4305555555555555E-2</v>
      </c>
      <c r="E11" s="9" t="s">
        <v>675</v>
      </c>
      <c r="F11" s="9">
        <v>93</v>
      </c>
      <c r="G11" s="163" t="s">
        <v>676</v>
      </c>
      <c r="H11" s="160">
        <v>2293465330</v>
      </c>
      <c r="I11" s="163">
        <v>4911843</v>
      </c>
      <c r="J11" s="106" t="s">
        <v>177</v>
      </c>
      <c r="K11" s="7" t="s">
        <v>214</v>
      </c>
      <c r="L11" s="163">
        <v>300561</v>
      </c>
      <c r="M11" s="112">
        <v>17500</v>
      </c>
      <c r="N11" s="112">
        <v>43710</v>
      </c>
      <c r="O11" s="112">
        <f t="shared" si="0"/>
        <v>26210</v>
      </c>
      <c r="P11" s="14">
        <v>854387</v>
      </c>
      <c r="Q11" s="11">
        <f t="shared" si="1"/>
        <v>854388</v>
      </c>
      <c r="R11" s="19" t="s">
        <v>165</v>
      </c>
      <c r="S11" s="107">
        <v>140</v>
      </c>
      <c r="T11" s="17">
        <v>105</v>
      </c>
      <c r="U11" s="13" t="s">
        <v>32</v>
      </c>
      <c r="V11" s="141">
        <v>14031900336</v>
      </c>
    </row>
    <row r="12" spans="1:22" ht="21" x14ac:dyDescent="0.25">
      <c r="A12" s="137">
        <v>5</v>
      </c>
      <c r="B12" s="13" t="s">
        <v>672</v>
      </c>
      <c r="C12" s="161">
        <v>0.53541666666666665</v>
      </c>
      <c r="D12" s="162">
        <v>0.58472222222222225</v>
      </c>
      <c r="E12" s="9" t="s">
        <v>149</v>
      </c>
      <c r="F12" s="9">
        <v>44</v>
      </c>
      <c r="G12" s="163" t="s">
        <v>524</v>
      </c>
      <c r="H12" s="160">
        <v>4501170034</v>
      </c>
      <c r="I12" s="163">
        <v>4911921</v>
      </c>
      <c r="J12" s="106" t="s">
        <v>177</v>
      </c>
      <c r="K12" s="7" t="s">
        <v>214</v>
      </c>
      <c r="L12" s="163">
        <v>300565</v>
      </c>
      <c r="M12" s="112">
        <v>16950</v>
      </c>
      <c r="N12" s="112">
        <v>42760</v>
      </c>
      <c r="O12" s="112">
        <f t="shared" ref="O12:O17" si="2">N12-M12</f>
        <v>25810</v>
      </c>
      <c r="P12" s="14">
        <v>854395</v>
      </c>
      <c r="Q12" s="11">
        <f t="shared" ref="Q12:Q17" si="3">P12+1</f>
        <v>854396</v>
      </c>
      <c r="R12" s="19" t="s">
        <v>165</v>
      </c>
      <c r="S12" s="107">
        <v>120</v>
      </c>
      <c r="T12" s="17">
        <v>105</v>
      </c>
      <c r="U12" s="13" t="s">
        <v>55</v>
      </c>
      <c r="V12" s="141">
        <v>14031900336</v>
      </c>
    </row>
    <row r="13" spans="1:22" ht="21" x14ac:dyDescent="0.25">
      <c r="A13" s="137">
        <v>6</v>
      </c>
      <c r="B13" s="13" t="s">
        <v>672</v>
      </c>
      <c r="C13" s="161">
        <v>0.64652777777777781</v>
      </c>
      <c r="D13" s="162">
        <v>0.67777777777777781</v>
      </c>
      <c r="E13" s="9" t="s">
        <v>522</v>
      </c>
      <c r="F13" s="9">
        <v>44</v>
      </c>
      <c r="G13" s="163" t="s">
        <v>556</v>
      </c>
      <c r="H13" s="160">
        <v>2491293862</v>
      </c>
      <c r="I13" s="163">
        <v>4911983</v>
      </c>
      <c r="J13" s="106" t="s">
        <v>177</v>
      </c>
      <c r="K13" s="7" t="s">
        <v>214</v>
      </c>
      <c r="L13" s="163">
        <v>300566</v>
      </c>
      <c r="M13" s="112">
        <v>17190</v>
      </c>
      <c r="N13" s="112">
        <v>41720</v>
      </c>
      <c r="O13" s="112">
        <f t="shared" si="2"/>
        <v>24530</v>
      </c>
      <c r="P13" s="14">
        <v>854397</v>
      </c>
      <c r="Q13" s="11">
        <f t="shared" si="3"/>
        <v>854398</v>
      </c>
      <c r="R13" s="19" t="s">
        <v>165</v>
      </c>
      <c r="S13" s="107">
        <v>120</v>
      </c>
      <c r="T13" s="17">
        <v>105</v>
      </c>
      <c r="U13" s="13" t="s">
        <v>55</v>
      </c>
      <c r="V13" s="141">
        <v>14031900336</v>
      </c>
    </row>
    <row r="14" spans="1:22" ht="21" x14ac:dyDescent="0.25">
      <c r="A14" s="137">
        <v>7</v>
      </c>
      <c r="B14" s="13" t="s">
        <v>672</v>
      </c>
      <c r="C14" s="161">
        <v>0.66111111111111109</v>
      </c>
      <c r="D14" s="162">
        <v>0.68472222222222223</v>
      </c>
      <c r="E14" s="9" t="s">
        <v>525</v>
      </c>
      <c r="F14" s="9">
        <v>44</v>
      </c>
      <c r="G14" s="163" t="s">
        <v>681</v>
      </c>
      <c r="H14" s="160">
        <v>2480184358</v>
      </c>
      <c r="I14" s="163">
        <v>4911993</v>
      </c>
      <c r="J14" s="106" t="s">
        <v>177</v>
      </c>
      <c r="K14" s="7" t="s">
        <v>214</v>
      </c>
      <c r="L14" s="163">
        <v>300567</v>
      </c>
      <c r="M14" s="112">
        <v>17710</v>
      </c>
      <c r="N14" s="112">
        <v>41330</v>
      </c>
      <c r="O14" s="112">
        <f t="shared" si="2"/>
        <v>23620</v>
      </c>
      <c r="P14" s="14">
        <v>854399</v>
      </c>
      <c r="Q14" s="11">
        <f t="shared" si="3"/>
        <v>854400</v>
      </c>
      <c r="R14" s="19" t="s">
        <v>165</v>
      </c>
      <c r="S14" s="107">
        <v>120</v>
      </c>
      <c r="T14" s="17">
        <v>105</v>
      </c>
      <c r="U14" s="13" t="s">
        <v>55</v>
      </c>
      <c r="V14" s="141">
        <v>14031900336</v>
      </c>
    </row>
    <row r="15" spans="1:22" ht="21" x14ac:dyDescent="0.25">
      <c r="A15" s="137">
        <v>8</v>
      </c>
      <c r="B15" s="13" t="s">
        <v>672</v>
      </c>
      <c r="C15" s="161">
        <v>0.84305555555555556</v>
      </c>
      <c r="D15" s="162">
        <v>0.88194444444444442</v>
      </c>
      <c r="E15" s="9" t="s">
        <v>529</v>
      </c>
      <c r="F15" s="9">
        <v>44</v>
      </c>
      <c r="G15" s="163" t="s">
        <v>530</v>
      </c>
      <c r="H15" s="160">
        <v>2571062281</v>
      </c>
      <c r="I15" s="163">
        <v>4912013</v>
      </c>
      <c r="J15" s="106" t="s">
        <v>177</v>
      </c>
      <c r="K15" s="7" t="s">
        <v>214</v>
      </c>
      <c r="L15" s="163">
        <v>300569</v>
      </c>
      <c r="M15" s="112">
        <v>17760</v>
      </c>
      <c r="N15" s="112">
        <v>38940</v>
      </c>
      <c r="O15" s="112">
        <f t="shared" si="2"/>
        <v>21180</v>
      </c>
      <c r="P15" s="14">
        <v>854403</v>
      </c>
      <c r="Q15" s="11">
        <f t="shared" si="3"/>
        <v>854404</v>
      </c>
      <c r="R15" s="19" t="s">
        <v>165</v>
      </c>
      <c r="S15" s="107">
        <v>120</v>
      </c>
      <c r="T15" s="17">
        <v>105</v>
      </c>
      <c r="U15" s="13" t="s">
        <v>32</v>
      </c>
      <c r="V15" s="141">
        <v>14031900336</v>
      </c>
    </row>
    <row r="16" spans="1:22" ht="21" x14ac:dyDescent="0.25">
      <c r="A16" s="137">
        <v>9</v>
      </c>
      <c r="B16" s="13" t="s">
        <v>680</v>
      </c>
      <c r="C16" s="46">
        <v>0.46388888888888891</v>
      </c>
      <c r="D16" s="46">
        <v>0.49027777777777776</v>
      </c>
      <c r="E16" s="9" t="s">
        <v>175</v>
      </c>
      <c r="F16" s="9">
        <v>55</v>
      </c>
      <c r="G16" s="9" t="s">
        <v>176</v>
      </c>
      <c r="H16" s="124">
        <v>2572013576</v>
      </c>
      <c r="I16" s="9">
        <v>4912073</v>
      </c>
      <c r="J16" s="106" t="s">
        <v>177</v>
      </c>
      <c r="K16" s="13" t="s">
        <v>214</v>
      </c>
      <c r="L16" s="9">
        <v>300574</v>
      </c>
      <c r="M16" s="10">
        <v>18410</v>
      </c>
      <c r="N16" s="10">
        <v>41210</v>
      </c>
      <c r="O16" s="13">
        <f t="shared" si="2"/>
        <v>22800</v>
      </c>
      <c r="P16" s="13">
        <v>854413</v>
      </c>
      <c r="Q16" s="13">
        <f t="shared" si="3"/>
        <v>854414</v>
      </c>
      <c r="R16" s="19" t="s">
        <v>165</v>
      </c>
      <c r="S16" s="140">
        <v>140</v>
      </c>
      <c r="T16" s="85">
        <v>105</v>
      </c>
      <c r="U16" s="13" t="s">
        <v>55</v>
      </c>
      <c r="V16" s="106">
        <v>14031900336</v>
      </c>
    </row>
    <row r="17" spans="1:22" ht="21" x14ac:dyDescent="0.25">
      <c r="A17" s="137">
        <v>10</v>
      </c>
      <c r="B17" s="18" t="s">
        <v>680</v>
      </c>
      <c r="C17" s="125">
        <v>0.49930555555555556</v>
      </c>
      <c r="D17" s="125">
        <v>0.55625000000000002</v>
      </c>
      <c r="E17" s="98" t="s">
        <v>522</v>
      </c>
      <c r="F17" s="98">
        <v>44</v>
      </c>
      <c r="G17" s="98" t="s">
        <v>556</v>
      </c>
      <c r="H17" s="130">
        <v>2491293862</v>
      </c>
      <c r="I17" s="98">
        <v>4912077</v>
      </c>
      <c r="J17" s="129" t="s">
        <v>177</v>
      </c>
      <c r="K17" s="98" t="s">
        <v>214</v>
      </c>
      <c r="L17" s="98">
        <v>30575</v>
      </c>
      <c r="M17" s="100">
        <v>17320</v>
      </c>
      <c r="N17" s="100">
        <v>38780</v>
      </c>
      <c r="O17" s="100">
        <f t="shared" si="2"/>
        <v>21460</v>
      </c>
      <c r="P17" s="18">
        <v>854415</v>
      </c>
      <c r="Q17" s="100">
        <f t="shared" si="3"/>
        <v>854416</v>
      </c>
      <c r="R17" s="19" t="s">
        <v>165</v>
      </c>
      <c r="S17" s="131">
        <v>140</v>
      </c>
      <c r="T17" s="127">
        <v>105</v>
      </c>
      <c r="U17" s="18" t="s">
        <v>55</v>
      </c>
      <c r="V17" s="129">
        <v>14031900336</v>
      </c>
    </row>
    <row r="18" spans="1:22" x14ac:dyDescent="0.25">
      <c r="A18" s="248" t="s">
        <v>87</v>
      </c>
      <c r="B18" s="249"/>
      <c r="C18" s="249"/>
      <c r="D18" s="249"/>
      <c r="E18" s="249"/>
      <c r="F18" s="249"/>
      <c r="G18" s="249"/>
      <c r="H18" s="249"/>
      <c r="I18" s="249"/>
      <c r="J18" s="249"/>
      <c r="K18" s="249"/>
      <c r="L18" s="250"/>
      <c r="M18" s="254">
        <f>SUM(M8:M17)</f>
        <v>174970</v>
      </c>
      <c r="N18" s="254">
        <f>SUM(N8:N17)</f>
        <v>414090</v>
      </c>
      <c r="O18" s="254">
        <f>SUM(O8:O17)</f>
        <v>239120</v>
      </c>
      <c r="P18" s="256"/>
      <c r="Q18" s="257"/>
      <c r="R18" s="257"/>
      <c r="S18" s="257"/>
      <c r="T18" s="257"/>
      <c r="U18" s="257"/>
      <c r="V18" s="258"/>
    </row>
    <row r="19" spans="1:22" x14ac:dyDescent="0.25">
      <c r="A19" s="251"/>
      <c r="B19" s="252"/>
      <c r="C19" s="252"/>
      <c r="D19" s="252"/>
      <c r="E19" s="252"/>
      <c r="F19" s="252"/>
      <c r="G19" s="252"/>
      <c r="H19" s="252"/>
      <c r="I19" s="252"/>
      <c r="J19" s="252"/>
      <c r="K19" s="252"/>
      <c r="L19" s="253"/>
      <c r="M19" s="255"/>
      <c r="N19" s="255"/>
      <c r="O19" s="254"/>
      <c r="P19" s="259"/>
      <c r="Q19" s="260"/>
      <c r="R19" s="260"/>
      <c r="S19" s="260"/>
      <c r="T19" s="260"/>
      <c r="U19" s="260"/>
      <c r="V19" s="261"/>
    </row>
    <row r="20" spans="1:22" ht="18" x14ac:dyDescent="0.45">
      <c r="A20" s="1"/>
      <c r="B20" s="1"/>
      <c r="C20" s="1"/>
      <c r="D20" s="1"/>
      <c r="E20" s="1"/>
      <c r="F20" s="1"/>
      <c r="G20" s="1"/>
      <c r="H20" s="3"/>
      <c r="I20" s="1"/>
      <c r="J20" s="1"/>
      <c r="K20" s="1"/>
      <c r="L20" s="1"/>
      <c r="M20" s="1"/>
      <c r="N20" s="1"/>
      <c r="O20" s="1"/>
      <c r="P20" s="1"/>
      <c r="Q20" s="1"/>
      <c r="R20" s="2"/>
      <c r="S20" s="2"/>
      <c r="T20" s="1"/>
      <c r="U20" s="1"/>
      <c r="V20" s="1"/>
    </row>
    <row r="21" spans="1:22" ht="18" x14ac:dyDescent="0.45">
      <c r="A21" s="1"/>
      <c r="B21" s="1"/>
      <c r="C21" s="1"/>
      <c r="D21" s="1"/>
      <c r="E21" s="1"/>
      <c r="F21" s="1"/>
      <c r="G21" s="1"/>
      <c r="H21" s="3"/>
      <c r="I21" s="1"/>
      <c r="J21" s="1"/>
      <c r="K21" s="1"/>
      <c r="L21" s="1"/>
      <c r="M21" s="1"/>
      <c r="N21" s="1"/>
      <c r="O21" s="1"/>
      <c r="P21" s="1"/>
      <c r="Q21" s="1"/>
      <c r="R21" s="222" t="s">
        <v>23</v>
      </c>
      <c r="S21" s="222"/>
      <c r="T21" s="222"/>
      <c r="U21" s="222"/>
      <c r="V21" s="222"/>
    </row>
    <row r="25" spans="1:22" ht="15.75" x14ac:dyDescent="0.25">
      <c r="A25" s="294" t="s">
        <v>29</v>
      </c>
      <c r="B25" s="294"/>
      <c r="C25" s="294"/>
      <c r="D25" s="294"/>
      <c r="E25" s="294"/>
      <c r="F25" s="294"/>
      <c r="G25" s="294"/>
      <c r="H25" s="294"/>
      <c r="I25" s="294"/>
      <c r="J25" s="294"/>
      <c r="K25" s="294"/>
      <c r="L25" s="294"/>
      <c r="M25" s="294"/>
      <c r="N25" s="294"/>
      <c r="O25" s="294"/>
      <c r="P25" s="294"/>
      <c r="Q25" s="294"/>
      <c r="R25" s="294"/>
      <c r="S25" s="294"/>
      <c r="T25" s="294"/>
      <c r="U25" s="294"/>
      <c r="V25" s="294"/>
    </row>
    <row r="26" spans="1:22" ht="15.75" x14ac:dyDescent="0.25">
      <c r="A26" s="288" t="s">
        <v>18</v>
      </c>
      <c r="B26" s="289"/>
      <c r="C26" s="290" t="s">
        <v>20</v>
      </c>
      <c r="D26" s="288"/>
      <c r="E26" s="288"/>
      <c r="F26" s="288"/>
      <c r="G26" s="288"/>
      <c r="H26" s="288"/>
      <c r="I26" s="288"/>
      <c r="J26" s="288"/>
      <c r="K26" s="289"/>
      <c r="L26" s="290" t="s">
        <v>19</v>
      </c>
      <c r="M26" s="289"/>
      <c r="N26" s="295">
        <v>14031900337</v>
      </c>
      <c r="O26" s="295"/>
      <c r="P26" s="295"/>
      <c r="Q26" s="295"/>
      <c r="R26" s="295"/>
      <c r="S26" s="295"/>
      <c r="T26" s="295"/>
      <c r="U26" s="295"/>
      <c r="V26" s="295"/>
    </row>
    <row r="27" spans="1:22" ht="16.5" thickBot="1" x14ac:dyDescent="0.3">
      <c r="A27" s="288" t="s">
        <v>22</v>
      </c>
      <c r="B27" s="289"/>
      <c r="C27" s="290" t="s">
        <v>671</v>
      </c>
      <c r="D27" s="288"/>
      <c r="E27" s="288"/>
      <c r="F27" s="288"/>
      <c r="G27" s="288"/>
      <c r="H27" s="288"/>
      <c r="I27" s="288"/>
      <c r="J27" s="288"/>
      <c r="K27" s="289"/>
      <c r="L27" s="290" t="s">
        <v>0</v>
      </c>
      <c r="M27" s="289"/>
      <c r="N27" s="291">
        <v>94000</v>
      </c>
      <c r="O27" s="292"/>
      <c r="P27" s="44" t="s">
        <v>21</v>
      </c>
      <c r="Q27" s="45">
        <f>N27-O35</f>
        <v>15360</v>
      </c>
      <c r="R27" s="293" t="s">
        <v>31</v>
      </c>
      <c r="S27" s="292"/>
      <c r="T27" s="292"/>
      <c r="U27" s="292"/>
      <c r="V27" s="292"/>
    </row>
    <row r="28" spans="1:22" x14ac:dyDescent="0.25">
      <c r="A28" s="262" t="s">
        <v>1</v>
      </c>
      <c r="B28" s="262" t="s">
        <v>25</v>
      </c>
      <c r="C28" s="262" t="s">
        <v>2</v>
      </c>
      <c r="D28" s="262" t="s">
        <v>3</v>
      </c>
      <c r="E28" s="282" t="s">
        <v>4</v>
      </c>
      <c r="F28" s="283"/>
      <c r="G28" s="262" t="s">
        <v>5</v>
      </c>
      <c r="H28" s="279" t="s">
        <v>30</v>
      </c>
      <c r="I28" s="262" t="s">
        <v>6</v>
      </c>
      <c r="J28" s="262" t="s">
        <v>7</v>
      </c>
      <c r="K28" s="262" t="s">
        <v>8</v>
      </c>
      <c r="L28" s="262" t="s">
        <v>9</v>
      </c>
      <c r="M28" s="265" t="s">
        <v>10</v>
      </c>
      <c r="N28" s="266"/>
      <c r="O28" s="267"/>
      <c r="P28" s="274" t="s">
        <v>16</v>
      </c>
      <c r="Q28" s="274" t="s">
        <v>17</v>
      </c>
      <c r="R28" s="276" t="s">
        <v>15</v>
      </c>
      <c r="S28" s="239" t="s">
        <v>28</v>
      </c>
      <c r="T28" s="242" t="s">
        <v>11</v>
      </c>
      <c r="U28" s="245" t="s">
        <v>24</v>
      </c>
      <c r="V28" s="245" t="s">
        <v>27</v>
      </c>
    </row>
    <row r="29" spans="1:22" x14ac:dyDescent="0.25">
      <c r="A29" s="263"/>
      <c r="B29" s="263"/>
      <c r="C29" s="263"/>
      <c r="D29" s="263"/>
      <c r="E29" s="284"/>
      <c r="F29" s="285"/>
      <c r="G29" s="263"/>
      <c r="H29" s="280"/>
      <c r="I29" s="263"/>
      <c r="J29" s="263"/>
      <c r="K29" s="263"/>
      <c r="L29" s="263"/>
      <c r="M29" s="268"/>
      <c r="N29" s="269"/>
      <c r="O29" s="270"/>
      <c r="P29" s="274"/>
      <c r="Q29" s="274"/>
      <c r="R29" s="277"/>
      <c r="S29" s="240"/>
      <c r="T29" s="243"/>
      <c r="U29" s="246"/>
      <c r="V29" s="246"/>
    </row>
    <row r="30" spans="1:22" x14ac:dyDescent="0.25">
      <c r="A30" s="263"/>
      <c r="B30" s="263"/>
      <c r="C30" s="263"/>
      <c r="D30" s="263"/>
      <c r="E30" s="284"/>
      <c r="F30" s="285"/>
      <c r="G30" s="263"/>
      <c r="H30" s="280"/>
      <c r="I30" s="263"/>
      <c r="J30" s="263"/>
      <c r="K30" s="263"/>
      <c r="L30" s="263"/>
      <c r="M30" s="271"/>
      <c r="N30" s="272"/>
      <c r="O30" s="273"/>
      <c r="P30" s="274"/>
      <c r="Q30" s="274"/>
      <c r="R30" s="277"/>
      <c r="S30" s="240"/>
      <c r="T30" s="243"/>
      <c r="U30" s="246"/>
      <c r="V30" s="246"/>
    </row>
    <row r="31" spans="1:22" ht="15.75" x14ac:dyDescent="0.25">
      <c r="A31" s="264"/>
      <c r="B31" s="264"/>
      <c r="C31" s="264"/>
      <c r="D31" s="264"/>
      <c r="E31" s="286"/>
      <c r="F31" s="287"/>
      <c r="G31" s="264"/>
      <c r="H31" s="281"/>
      <c r="I31" s="264"/>
      <c r="J31" s="264"/>
      <c r="K31" s="264"/>
      <c r="L31" s="264"/>
      <c r="M31" s="5" t="s">
        <v>12</v>
      </c>
      <c r="N31" s="5" t="s">
        <v>13</v>
      </c>
      <c r="O31" s="5" t="s">
        <v>14</v>
      </c>
      <c r="P31" s="275"/>
      <c r="Q31" s="275"/>
      <c r="R31" s="278"/>
      <c r="S31" s="241"/>
      <c r="T31" s="244"/>
      <c r="U31" s="247"/>
      <c r="V31" s="247"/>
    </row>
    <row r="32" spans="1:22" ht="21" x14ac:dyDescent="0.25">
      <c r="A32" s="158">
        <v>1</v>
      </c>
      <c r="B32" s="134" t="s">
        <v>682</v>
      </c>
      <c r="C32" s="144">
        <v>0.8666666666666667</v>
      </c>
      <c r="D32" s="159">
        <v>0.90138888888888891</v>
      </c>
      <c r="E32" s="9" t="s">
        <v>658</v>
      </c>
      <c r="F32" s="9">
        <v>63</v>
      </c>
      <c r="G32" s="143" t="s">
        <v>659</v>
      </c>
      <c r="H32" s="146">
        <v>9401871310</v>
      </c>
      <c r="I32" s="143">
        <v>4911825</v>
      </c>
      <c r="J32" s="106" t="s">
        <v>177</v>
      </c>
      <c r="K32" s="13" t="s">
        <v>214</v>
      </c>
      <c r="L32" s="143">
        <v>300555</v>
      </c>
      <c r="M32" s="156">
        <v>19300</v>
      </c>
      <c r="N32" s="156">
        <v>47760</v>
      </c>
      <c r="O32" s="13">
        <f t="shared" ref="O32:O34" si="4">N32-M32</f>
        <v>28460</v>
      </c>
      <c r="P32" s="13">
        <v>854375</v>
      </c>
      <c r="Q32" s="13">
        <f t="shared" ref="Q32" si="5">P32+1</f>
        <v>854376</v>
      </c>
      <c r="R32" s="12" t="s">
        <v>165</v>
      </c>
      <c r="S32" s="107">
        <v>140</v>
      </c>
      <c r="T32" s="17">
        <v>105</v>
      </c>
      <c r="U32" s="13" t="s">
        <v>32</v>
      </c>
      <c r="V32" s="141">
        <v>14031900337</v>
      </c>
    </row>
    <row r="33" spans="1:22" ht="21" x14ac:dyDescent="0.25">
      <c r="A33" s="137">
        <v>2</v>
      </c>
      <c r="B33" s="134" t="s">
        <v>682</v>
      </c>
      <c r="C33" s="144">
        <v>0.89375000000000004</v>
      </c>
      <c r="D33" s="114">
        <v>0.91736111111111107</v>
      </c>
      <c r="E33" s="123" t="s">
        <v>525</v>
      </c>
      <c r="F33" s="123">
        <v>44</v>
      </c>
      <c r="G33" s="113" t="s">
        <v>526</v>
      </c>
      <c r="H33" s="116">
        <v>2480184358</v>
      </c>
      <c r="I33" s="143">
        <v>4911828</v>
      </c>
      <c r="J33" s="106" t="s">
        <v>177</v>
      </c>
      <c r="K33" s="113" t="s">
        <v>214</v>
      </c>
      <c r="L33" s="113">
        <v>300556</v>
      </c>
      <c r="M33" s="156">
        <v>17170</v>
      </c>
      <c r="N33" s="118">
        <v>41080</v>
      </c>
      <c r="O33" s="156">
        <f t="shared" si="4"/>
        <v>23910</v>
      </c>
      <c r="P33" s="119">
        <v>854377</v>
      </c>
      <c r="Q33" s="119">
        <f>P33+1</f>
        <v>854378</v>
      </c>
      <c r="R33" s="95" t="s">
        <v>165</v>
      </c>
      <c r="S33" s="107">
        <v>140</v>
      </c>
      <c r="T33" s="17">
        <v>105</v>
      </c>
      <c r="U33" s="13" t="s">
        <v>32</v>
      </c>
      <c r="V33" s="141">
        <v>14031900337</v>
      </c>
    </row>
    <row r="34" spans="1:22" ht="21" x14ac:dyDescent="0.25">
      <c r="A34" s="137">
        <v>3</v>
      </c>
      <c r="B34" s="134" t="s">
        <v>682</v>
      </c>
      <c r="C34" s="161">
        <v>0.91180555555555554</v>
      </c>
      <c r="D34" s="8">
        <v>0.93263888888888891</v>
      </c>
      <c r="E34" s="9" t="s">
        <v>175</v>
      </c>
      <c r="F34" s="9">
        <v>55</v>
      </c>
      <c r="G34" s="7" t="s">
        <v>176</v>
      </c>
      <c r="H34" s="82">
        <v>2572013576</v>
      </c>
      <c r="I34" s="163">
        <v>4911837</v>
      </c>
      <c r="J34" s="106" t="s">
        <v>177</v>
      </c>
      <c r="K34" s="7" t="s">
        <v>214</v>
      </c>
      <c r="L34" s="7">
        <v>300557</v>
      </c>
      <c r="M34" s="112">
        <v>18110</v>
      </c>
      <c r="N34" s="10">
        <v>44380</v>
      </c>
      <c r="O34" s="112">
        <f t="shared" si="4"/>
        <v>26270</v>
      </c>
      <c r="P34" s="11">
        <v>854379</v>
      </c>
      <c r="Q34" s="11">
        <f>P34+1</f>
        <v>854380</v>
      </c>
      <c r="R34" s="19" t="s">
        <v>165</v>
      </c>
      <c r="S34" s="107">
        <v>140</v>
      </c>
      <c r="T34" s="17">
        <v>105</v>
      </c>
      <c r="U34" s="13" t="s">
        <v>32</v>
      </c>
      <c r="V34" s="141">
        <v>14031900337</v>
      </c>
    </row>
    <row r="35" spans="1:22" x14ac:dyDescent="0.25">
      <c r="A35" s="248" t="s">
        <v>87</v>
      </c>
      <c r="B35" s="249"/>
      <c r="C35" s="249"/>
      <c r="D35" s="249"/>
      <c r="E35" s="249"/>
      <c r="F35" s="249"/>
      <c r="G35" s="249"/>
      <c r="H35" s="249"/>
      <c r="I35" s="249"/>
      <c r="J35" s="249"/>
      <c r="K35" s="249"/>
      <c r="L35" s="250"/>
      <c r="M35" s="254">
        <f>SUM(M32:M34)</f>
        <v>54580</v>
      </c>
      <c r="N35" s="254">
        <f>SUM(N32:N34)</f>
        <v>133220</v>
      </c>
      <c r="O35" s="254">
        <f>SUM(O32:O34)</f>
        <v>78640</v>
      </c>
      <c r="P35" s="256"/>
      <c r="Q35" s="257"/>
      <c r="R35" s="257"/>
      <c r="S35" s="257"/>
      <c r="T35" s="257"/>
      <c r="U35" s="257"/>
      <c r="V35" s="258"/>
    </row>
    <row r="36" spans="1:22" x14ac:dyDescent="0.25">
      <c r="A36" s="251"/>
      <c r="B36" s="252"/>
      <c r="C36" s="252"/>
      <c r="D36" s="252"/>
      <c r="E36" s="252"/>
      <c r="F36" s="252"/>
      <c r="G36" s="252"/>
      <c r="H36" s="252"/>
      <c r="I36" s="252"/>
      <c r="J36" s="252"/>
      <c r="K36" s="252"/>
      <c r="L36" s="253"/>
      <c r="M36" s="255"/>
      <c r="N36" s="255"/>
      <c r="O36" s="254"/>
      <c r="P36" s="259"/>
      <c r="Q36" s="260"/>
      <c r="R36" s="260"/>
      <c r="S36" s="260"/>
      <c r="T36" s="260"/>
      <c r="U36" s="260"/>
      <c r="V36" s="261"/>
    </row>
    <row r="37" spans="1:22" ht="18" x14ac:dyDescent="0.45">
      <c r="A37" s="1"/>
      <c r="B37" s="1"/>
      <c r="C37" s="1"/>
      <c r="D37" s="1"/>
      <c r="E37" s="1"/>
      <c r="F37" s="1"/>
      <c r="G37" s="1"/>
      <c r="H37" s="3"/>
      <c r="I37" s="1"/>
      <c r="J37" s="1"/>
      <c r="K37" s="1"/>
      <c r="L37" s="1"/>
      <c r="M37" s="1"/>
      <c r="N37" s="1"/>
      <c r="O37" s="1"/>
      <c r="P37" s="1"/>
      <c r="Q37" s="1"/>
      <c r="R37" s="2"/>
      <c r="S37" s="2"/>
      <c r="T37" s="1"/>
      <c r="U37" s="1"/>
      <c r="V37" s="1"/>
    </row>
    <row r="38" spans="1:22" ht="18" x14ac:dyDescent="0.45">
      <c r="A38" s="1"/>
      <c r="B38" s="1"/>
      <c r="C38" s="1"/>
      <c r="D38" s="1"/>
      <c r="E38" s="1"/>
      <c r="F38" s="1"/>
      <c r="G38" s="1"/>
      <c r="H38" s="3"/>
      <c r="I38" s="1"/>
      <c r="J38" s="1"/>
      <c r="K38" s="1"/>
      <c r="L38" s="1"/>
      <c r="M38" s="1"/>
      <c r="N38" s="1"/>
      <c r="O38" s="1"/>
      <c r="P38" s="1"/>
      <c r="Q38" s="1"/>
      <c r="R38" s="222" t="s">
        <v>23</v>
      </c>
      <c r="S38" s="222"/>
      <c r="T38" s="222"/>
      <c r="U38" s="222"/>
      <c r="V38" s="222"/>
    </row>
  </sheetData>
  <mergeCells count="70">
    <mergeCell ref="R21:V21"/>
    <mergeCell ref="V4:V7"/>
    <mergeCell ref="A18:L19"/>
    <mergeCell ref="M18:M19"/>
    <mergeCell ref="N18:N19"/>
    <mergeCell ref="O18:O19"/>
    <mergeCell ref="P18:V19"/>
    <mergeCell ref="P4:P7"/>
    <mergeCell ref="Q4:Q7"/>
    <mergeCell ref="R4:R7"/>
    <mergeCell ref="S4:S7"/>
    <mergeCell ref="T4:T7"/>
    <mergeCell ref="U4:U7"/>
    <mergeCell ref="H4:H7"/>
    <mergeCell ref="I4:I7"/>
    <mergeCell ref="J4:J7"/>
    <mergeCell ref="K4:K7"/>
    <mergeCell ref="L4:L7"/>
    <mergeCell ref="M4:O6"/>
    <mergeCell ref="A4:A7"/>
    <mergeCell ref="B4:B7"/>
    <mergeCell ref="C4:C7"/>
    <mergeCell ref="D4:D7"/>
    <mergeCell ref="E4:F7"/>
    <mergeCell ref="G4:G7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  <mergeCell ref="A25:V25"/>
    <mergeCell ref="A26:B26"/>
    <mergeCell ref="C26:K26"/>
    <mergeCell ref="L26:M26"/>
    <mergeCell ref="N26:V26"/>
    <mergeCell ref="A27:B27"/>
    <mergeCell ref="C27:K27"/>
    <mergeCell ref="L27:M27"/>
    <mergeCell ref="N27:O27"/>
    <mergeCell ref="R27:V27"/>
    <mergeCell ref="A28:A31"/>
    <mergeCell ref="B28:B31"/>
    <mergeCell ref="C28:C31"/>
    <mergeCell ref="D28:D31"/>
    <mergeCell ref="E28:F31"/>
    <mergeCell ref="G28:G31"/>
    <mergeCell ref="H28:H31"/>
    <mergeCell ref="I28:I31"/>
    <mergeCell ref="J28:J31"/>
    <mergeCell ref="K28:K31"/>
    <mergeCell ref="L28:L31"/>
    <mergeCell ref="M28:O30"/>
    <mergeCell ref="P28:P31"/>
    <mergeCell ref="Q28:Q31"/>
    <mergeCell ref="R28:R31"/>
    <mergeCell ref="A35:L36"/>
    <mergeCell ref="M35:M36"/>
    <mergeCell ref="N35:N36"/>
    <mergeCell ref="O35:O36"/>
    <mergeCell ref="P35:V36"/>
    <mergeCell ref="R38:V38"/>
    <mergeCell ref="S28:S31"/>
    <mergeCell ref="T28:T31"/>
    <mergeCell ref="U28:U31"/>
    <mergeCell ref="V28:V3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V87"/>
  <sheetViews>
    <sheetView rightToLeft="1" showWhiteSpace="0" topLeftCell="A61" zoomScale="85" zoomScaleNormal="85" zoomScalePageLayoutView="80" workbookViewId="0">
      <selection activeCell="Y69" sqref="Y69"/>
    </sheetView>
  </sheetViews>
  <sheetFormatPr defaultColWidth="8.7109375" defaultRowHeight="18" x14ac:dyDescent="0.45"/>
  <cols>
    <col min="1" max="1" width="4.7109375" style="1" bestFit="1" customWidth="1"/>
    <col min="2" max="2" width="11.5703125" style="1" bestFit="1" customWidth="1"/>
    <col min="3" max="3" width="8.5703125" style="1" bestFit="1" customWidth="1"/>
    <col min="4" max="5" width="9.28515625" style="1" bestFit="1" customWidth="1"/>
    <col min="6" max="6" width="4.28515625" style="1" customWidth="1"/>
    <col min="7" max="7" width="25.140625" style="1" bestFit="1" customWidth="1"/>
    <col min="8" max="8" width="17.140625" style="3" bestFit="1" customWidth="1"/>
    <col min="9" max="9" width="11.28515625" style="1" bestFit="1" customWidth="1"/>
    <col min="10" max="10" width="13.28515625" style="1" bestFit="1" customWidth="1"/>
    <col min="11" max="11" width="8.7109375" style="1" bestFit="1" customWidth="1"/>
    <col min="12" max="12" width="9.85546875" style="1" bestFit="1" customWidth="1"/>
    <col min="13" max="13" width="7.7109375" style="1" bestFit="1" customWidth="1"/>
    <col min="14" max="14" width="11.42578125" style="1" customWidth="1"/>
    <col min="15" max="15" width="8" style="1" bestFit="1" customWidth="1"/>
    <col min="16" max="17" width="12.7109375" style="1" bestFit="1" customWidth="1"/>
    <col min="18" max="18" width="11" style="1" bestFit="1" customWidth="1"/>
    <col min="19" max="19" width="4.7109375" style="1" bestFit="1" customWidth="1"/>
    <col min="20" max="20" width="9.140625" style="1" bestFit="1" customWidth="1"/>
    <col min="21" max="21" width="9.28515625" style="1" bestFit="1" customWidth="1"/>
    <col min="22" max="22" width="17.140625" style="1" bestFit="1" customWidth="1"/>
    <col min="23" max="16384" width="8.7109375" style="1"/>
  </cols>
  <sheetData>
    <row r="1" spans="1:22" ht="40.5" customHeight="1" thickBot="1" x14ac:dyDescent="0.5">
      <c r="A1" s="324" t="s">
        <v>29</v>
      </c>
      <c r="B1" s="325"/>
      <c r="C1" s="325"/>
      <c r="D1" s="325"/>
      <c r="E1" s="325"/>
      <c r="F1" s="325"/>
      <c r="G1" s="325"/>
      <c r="H1" s="325"/>
      <c r="I1" s="325"/>
      <c r="J1" s="325"/>
      <c r="K1" s="325"/>
      <c r="L1" s="325"/>
      <c r="M1" s="325"/>
      <c r="N1" s="325"/>
      <c r="O1" s="325"/>
      <c r="P1" s="325"/>
      <c r="Q1" s="325"/>
      <c r="R1" s="325"/>
      <c r="S1" s="325"/>
      <c r="T1" s="325"/>
      <c r="U1" s="325"/>
      <c r="V1" s="326"/>
    </row>
    <row r="2" spans="1:22" ht="24.75" thickBot="1" x14ac:dyDescent="0.5">
      <c r="A2" s="327" t="s">
        <v>18</v>
      </c>
      <c r="B2" s="328"/>
      <c r="C2" s="329" t="s">
        <v>20</v>
      </c>
      <c r="D2" s="330"/>
      <c r="E2" s="330"/>
      <c r="F2" s="330"/>
      <c r="G2" s="330"/>
      <c r="H2" s="330"/>
      <c r="I2" s="330"/>
      <c r="J2" s="330"/>
      <c r="K2" s="331"/>
      <c r="L2" s="332" t="s">
        <v>19</v>
      </c>
      <c r="M2" s="331"/>
      <c r="N2" s="333">
        <v>14031900125</v>
      </c>
      <c r="O2" s="333"/>
      <c r="P2" s="333"/>
      <c r="Q2" s="333"/>
      <c r="R2" s="333"/>
      <c r="S2" s="333"/>
      <c r="T2" s="333"/>
      <c r="U2" s="333"/>
      <c r="V2" s="334"/>
    </row>
    <row r="3" spans="1:22" ht="24.75" thickBot="1" x14ac:dyDescent="0.5">
      <c r="A3" s="335" t="s">
        <v>22</v>
      </c>
      <c r="B3" s="336"/>
      <c r="C3" s="329" t="s">
        <v>41</v>
      </c>
      <c r="D3" s="330"/>
      <c r="E3" s="330"/>
      <c r="F3" s="330"/>
      <c r="G3" s="330"/>
      <c r="H3" s="330"/>
      <c r="I3" s="330"/>
      <c r="J3" s="330"/>
      <c r="K3" s="331"/>
      <c r="L3" s="332" t="s">
        <v>0</v>
      </c>
      <c r="M3" s="331"/>
      <c r="N3" s="337">
        <v>500000</v>
      </c>
      <c r="O3" s="338"/>
      <c r="P3" s="75" t="s">
        <v>21</v>
      </c>
      <c r="Q3" s="76">
        <f>N3-O27</f>
        <v>990</v>
      </c>
      <c r="R3" s="339" t="s">
        <v>31</v>
      </c>
      <c r="S3" s="338"/>
      <c r="T3" s="338"/>
      <c r="U3" s="338"/>
      <c r="V3" s="340"/>
    </row>
    <row r="4" spans="1:22" x14ac:dyDescent="0.45">
      <c r="A4" s="319" t="s">
        <v>1</v>
      </c>
      <c r="B4" s="310" t="s">
        <v>25</v>
      </c>
      <c r="C4" s="310" t="s">
        <v>2</v>
      </c>
      <c r="D4" s="310" t="s">
        <v>3</v>
      </c>
      <c r="E4" s="321" t="s">
        <v>4</v>
      </c>
      <c r="F4" s="322"/>
      <c r="G4" s="310" t="s">
        <v>5</v>
      </c>
      <c r="H4" s="323" t="s">
        <v>30</v>
      </c>
      <c r="I4" s="310" t="s">
        <v>6</v>
      </c>
      <c r="J4" s="310" t="s">
        <v>7</v>
      </c>
      <c r="K4" s="310" t="s">
        <v>8</v>
      </c>
      <c r="L4" s="310" t="s">
        <v>9</v>
      </c>
      <c r="M4" s="311" t="s">
        <v>10</v>
      </c>
      <c r="N4" s="312"/>
      <c r="O4" s="313"/>
      <c r="P4" s="314" t="s">
        <v>16</v>
      </c>
      <c r="Q4" s="314" t="s">
        <v>17</v>
      </c>
      <c r="R4" s="315" t="s">
        <v>15</v>
      </c>
      <c r="S4" s="316" t="s">
        <v>28</v>
      </c>
      <c r="T4" s="317" t="s">
        <v>11</v>
      </c>
      <c r="U4" s="318" t="s">
        <v>24</v>
      </c>
      <c r="V4" s="341" t="s">
        <v>27</v>
      </c>
    </row>
    <row r="5" spans="1:22" ht="18.75" thickBot="1" x14ac:dyDescent="0.5">
      <c r="A5" s="350"/>
      <c r="B5" s="343"/>
      <c r="C5" s="343"/>
      <c r="D5" s="343"/>
      <c r="E5" s="348"/>
      <c r="F5" s="349"/>
      <c r="G5" s="343"/>
      <c r="H5" s="344"/>
      <c r="I5" s="343"/>
      <c r="J5" s="343"/>
      <c r="K5" s="343"/>
      <c r="L5" s="343"/>
      <c r="M5" s="77" t="s">
        <v>12</v>
      </c>
      <c r="N5" s="77" t="s">
        <v>13</v>
      </c>
      <c r="O5" s="77" t="s">
        <v>14</v>
      </c>
      <c r="P5" s="352"/>
      <c r="Q5" s="352"/>
      <c r="R5" s="353"/>
      <c r="S5" s="354"/>
      <c r="T5" s="351"/>
      <c r="U5" s="359"/>
      <c r="V5" s="358"/>
    </row>
    <row r="6" spans="1:22" ht="21" x14ac:dyDescent="0.45">
      <c r="A6" s="68">
        <v>1</v>
      </c>
      <c r="B6" s="69" t="s">
        <v>36</v>
      </c>
      <c r="C6" s="70">
        <v>0.81805555555555554</v>
      </c>
      <c r="D6" s="70">
        <v>0.85833333333333328</v>
      </c>
      <c r="E6" s="69" t="s">
        <v>38</v>
      </c>
      <c r="F6" s="69">
        <v>45</v>
      </c>
      <c r="G6" s="69" t="s">
        <v>37</v>
      </c>
      <c r="H6" s="69">
        <v>2991493984</v>
      </c>
      <c r="I6" s="69">
        <v>4890680</v>
      </c>
      <c r="J6" s="69" t="s">
        <v>42</v>
      </c>
      <c r="K6" s="69" t="s">
        <v>26</v>
      </c>
      <c r="L6" s="69">
        <v>300001</v>
      </c>
      <c r="M6" s="71">
        <v>17340</v>
      </c>
      <c r="N6" s="71">
        <v>41560</v>
      </c>
      <c r="O6" s="71">
        <f>N6-M6</f>
        <v>24220</v>
      </c>
      <c r="P6" s="71">
        <v>860601</v>
      </c>
      <c r="Q6" s="71">
        <f t="shared" ref="Q6:Q26" si="0">P6+1</f>
        <v>860602</v>
      </c>
      <c r="R6" s="72" t="s">
        <v>39</v>
      </c>
      <c r="S6" s="78" t="s">
        <v>34</v>
      </c>
      <c r="T6" s="78" t="s">
        <v>40</v>
      </c>
      <c r="U6" s="79" t="s">
        <v>32</v>
      </c>
      <c r="V6" s="73">
        <v>14031900125</v>
      </c>
    </row>
    <row r="7" spans="1:22" s="6" customFormat="1" ht="25.15" customHeight="1" x14ac:dyDescent="0.25">
      <c r="A7" s="27">
        <v>2</v>
      </c>
      <c r="B7" s="7" t="s">
        <v>43</v>
      </c>
      <c r="C7" s="8">
        <v>0.42430555555555555</v>
      </c>
      <c r="D7" s="8">
        <v>0.45416666666666666</v>
      </c>
      <c r="E7" s="9" t="s">
        <v>58</v>
      </c>
      <c r="F7" s="9">
        <v>65</v>
      </c>
      <c r="G7" s="7" t="s">
        <v>59</v>
      </c>
      <c r="H7" s="7">
        <v>3031291697</v>
      </c>
      <c r="I7" s="7">
        <v>4891033</v>
      </c>
      <c r="J7" s="7" t="s">
        <v>42</v>
      </c>
      <c r="K7" s="7" t="s">
        <v>26</v>
      </c>
      <c r="L7" s="7">
        <v>300003</v>
      </c>
      <c r="M7" s="10">
        <v>18620</v>
      </c>
      <c r="N7" s="10">
        <v>42740</v>
      </c>
      <c r="O7" s="10">
        <f t="shared" ref="O7:O26" si="1">N7-M7</f>
        <v>24120</v>
      </c>
      <c r="P7" s="11">
        <v>860605</v>
      </c>
      <c r="Q7" s="11">
        <f t="shared" si="0"/>
        <v>860606</v>
      </c>
      <c r="R7" s="19" t="s">
        <v>39</v>
      </c>
      <c r="S7" s="12" t="s">
        <v>47</v>
      </c>
      <c r="T7" s="12" t="s">
        <v>40</v>
      </c>
      <c r="U7" s="13" t="s">
        <v>33</v>
      </c>
      <c r="V7" s="28">
        <v>14031900125</v>
      </c>
    </row>
    <row r="8" spans="1:22" ht="20.45" customHeight="1" x14ac:dyDescent="0.45">
      <c r="A8" s="27">
        <v>3</v>
      </c>
      <c r="B8" s="7" t="s">
        <v>60</v>
      </c>
      <c r="C8" s="8">
        <v>0.63541666666666663</v>
      </c>
      <c r="D8" s="8">
        <v>0.67291666666666672</v>
      </c>
      <c r="E8" s="9" t="s">
        <v>61</v>
      </c>
      <c r="F8" s="9">
        <v>45</v>
      </c>
      <c r="G8" s="7" t="s">
        <v>62</v>
      </c>
      <c r="H8" s="7">
        <v>2992572004</v>
      </c>
      <c r="I8" s="7">
        <v>4891576</v>
      </c>
      <c r="J8" s="7" t="s">
        <v>42</v>
      </c>
      <c r="K8" s="7" t="s">
        <v>26</v>
      </c>
      <c r="L8" s="7">
        <v>300011</v>
      </c>
      <c r="M8" s="10">
        <v>19080</v>
      </c>
      <c r="N8" s="10">
        <v>42960</v>
      </c>
      <c r="O8" s="10">
        <f t="shared" si="1"/>
        <v>23880</v>
      </c>
      <c r="P8" s="11">
        <v>860639</v>
      </c>
      <c r="Q8" s="11">
        <f t="shared" si="0"/>
        <v>860640</v>
      </c>
      <c r="R8" s="19" t="s">
        <v>39</v>
      </c>
      <c r="S8" s="16">
        <v>180</v>
      </c>
      <c r="T8" s="17">
        <v>105</v>
      </c>
      <c r="U8" s="18" t="s">
        <v>63</v>
      </c>
      <c r="V8" s="28">
        <v>14031900125</v>
      </c>
    </row>
    <row r="9" spans="1:22" ht="20.45" customHeight="1" x14ac:dyDescent="0.45">
      <c r="A9" s="27">
        <v>4</v>
      </c>
      <c r="B9" s="7" t="s">
        <v>60</v>
      </c>
      <c r="C9" s="8">
        <v>0.8125</v>
      </c>
      <c r="D9" s="8">
        <v>0.83263888888888893</v>
      </c>
      <c r="E9" s="9" t="s">
        <v>38</v>
      </c>
      <c r="F9" s="9">
        <v>45</v>
      </c>
      <c r="G9" s="7" t="s">
        <v>37</v>
      </c>
      <c r="H9" s="7">
        <v>2991493984</v>
      </c>
      <c r="I9" s="7">
        <v>4891612</v>
      </c>
      <c r="J9" s="7" t="s">
        <v>42</v>
      </c>
      <c r="K9" s="7" t="s">
        <v>26</v>
      </c>
      <c r="L9" s="7">
        <v>300012</v>
      </c>
      <c r="M9" s="10">
        <v>17200</v>
      </c>
      <c r="N9" s="10">
        <v>40900</v>
      </c>
      <c r="O9" s="10">
        <f t="shared" si="1"/>
        <v>23700</v>
      </c>
      <c r="P9" s="11">
        <v>860657</v>
      </c>
      <c r="Q9" s="11">
        <f t="shared" si="0"/>
        <v>860658</v>
      </c>
      <c r="R9" s="19" t="s">
        <v>39</v>
      </c>
      <c r="S9" s="16">
        <v>155</v>
      </c>
      <c r="T9" s="17">
        <v>105</v>
      </c>
      <c r="U9" s="18" t="s">
        <v>35</v>
      </c>
      <c r="V9" s="28">
        <v>14031900125</v>
      </c>
    </row>
    <row r="10" spans="1:22" ht="20.45" customHeight="1" x14ac:dyDescent="0.45">
      <c r="A10" s="27">
        <v>5</v>
      </c>
      <c r="B10" s="7" t="s">
        <v>60</v>
      </c>
      <c r="C10" s="8">
        <v>0.81180555555555556</v>
      </c>
      <c r="D10" s="8">
        <v>0.84444444444444444</v>
      </c>
      <c r="E10" s="9" t="s">
        <v>64</v>
      </c>
      <c r="F10" s="9">
        <v>65</v>
      </c>
      <c r="G10" s="7" t="s">
        <v>65</v>
      </c>
      <c r="H10" s="7">
        <v>29906563821</v>
      </c>
      <c r="I10" s="7">
        <v>4891615</v>
      </c>
      <c r="J10" s="7" t="s">
        <v>42</v>
      </c>
      <c r="K10" s="7" t="s">
        <v>26</v>
      </c>
      <c r="L10" s="7">
        <v>300013</v>
      </c>
      <c r="M10" s="10">
        <v>17800</v>
      </c>
      <c r="N10" s="10">
        <v>41000</v>
      </c>
      <c r="O10" s="10">
        <f t="shared" si="1"/>
        <v>23200</v>
      </c>
      <c r="P10" s="11">
        <v>860659</v>
      </c>
      <c r="Q10" s="11">
        <f t="shared" si="0"/>
        <v>860660</v>
      </c>
      <c r="R10" s="19" t="s">
        <v>39</v>
      </c>
      <c r="S10" s="16">
        <v>155</v>
      </c>
      <c r="T10" s="17">
        <v>105</v>
      </c>
      <c r="U10" s="18" t="s">
        <v>35</v>
      </c>
      <c r="V10" s="28">
        <v>14031900125</v>
      </c>
    </row>
    <row r="11" spans="1:22" ht="20.45" customHeight="1" x14ac:dyDescent="0.45">
      <c r="A11" s="27">
        <v>6</v>
      </c>
      <c r="B11" s="7" t="s">
        <v>66</v>
      </c>
      <c r="C11" s="8">
        <v>0.38958333333333334</v>
      </c>
      <c r="D11" s="8">
        <v>0.41666666666666669</v>
      </c>
      <c r="E11" s="9" t="s">
        <v>69</v>
      </c>
      <c r="F11" s="9">
        <v>65</v>
      </c>
      <c r="G11" s="7" t="s">
        <v>70</v>
      </c>
      <c r="H11" s="7">
        <v>4820016881</v>
      </c>
      <c r="I11" s="7">
        <v>4891732</v>
      </c>
      <c r="J11" s="7" t="s">
        <v>42</v>
      </c>
      <c r="K11" s="7" t="s">
        <v>26</v>
      </c>
      <c r="L11" s="7">
        <v>300014</v>
      </c>
      <c r="M11" s="10">
        <v>18700</v>
      </c>
      <c r="N11" s="10">
        <v>43260</v>
      </c>
      <c r="O11" s="10">
        <f t="shared" si="1"/>
        <v>24560</v>
      </c>
      <c r="P11" s="11">
        <v>860699</v>
      </c>
      <c r="Q11" s="11">
        <f t="shared" si="0"/>
        <v>860700</v>
      </c>
      <c r="R11" s="19" t="s">
        <v>39</v>
      </c>
      <c r="S11" s="16">
        <v>170</v>
      </c>
      <c r="T11" s="17">
        <v>105</v>
      </c>
      <c r="U11" s="18" t="s">
        <v>63</v>
      </c>
      <c r="V11" s="28">
        <v>14031900125</v>
      </c>
    </row>
    <row r="12" spans="1:22" ht="20.45" customHeight="1" x14ac:dyDescent="0.45">
      <c r="A12" s="27">
        <v>7</v>
      </c>
      <c r="B12" s="7" t="s">
        <v>66</v>
      </c>
      <c r="C12" s="8">
        <v>0.39583333333333331</v>
      </c>
      <c r="D12" s="8">
        <v>0.41666666666666669</v>
      </c>
      <c r="E12" s="9" t="s">
        <v>71</v>
      </c>
      <c r="F12" s="9">
        <v>65</v>
      </c>
      <c r="G12" s="7" t="s">
        <v>72</v>
      </c>
      <c r="H12" s="7">
        <v>29913668595</v>
      </c>
      <c r="I12" s="7">
        <v>4891735</v>
      </c>
      <c r="J12" s="7" t="s">
        <v>42</v>
      </c>
      <c r="K12" s="7" t="s">
        <v>26</v>
      </c>
      <c r="L12" s="7">
        <v>300015</v>
      </c>
      <c r="M12" s="10">
        <v>18660</v>
      </c>
      <c r="N12" s="10">
        <v>43290</v>
      </c>
      <c r="O12" s="10">
        <f t="shared" si="1"/>
        <v>24630</v>
      </c>
      <c r="P12" s="11">
        <v>860701</v>
      </c>
      <c r="Q12" s="11">
        <f t="shared" si="0"/>
        <v>860702</v>
      </c>
      <c r="R12" s="19" t="s">
        <v>39</v>
      </c>
      <c r="S12" s="16">
        <v>170</v>
      </c>
      <c r="T12" s="17">
        <v>105</v>
      </c>
      <c r="U12" s="18" t="s">
        <v>63</v>
      </c>
      <c r="V12" s="28">
        <v>14031900125</v>
      </c>
    </row>
    <row r="13" spans="1:22" ht="20.45" customHeight="1" x14ac:dyDescent="0.45">
      <c r="A13" s="27">
        <v>8</v>
      </c>
      <c r="B13" s="7" t="s">
        <v>66</v>
      </c>
      <c r="C13" s="8">
        <v>0.40416666666666667</v>
      </c>
      <c r="D13" s="8">
        <v>0.42291666666666666</v>
      </c>
      <c r="E13" s="9" t="s">
        <v>73</v>
      </c>
      <c r="F13" s="9">
        <v>65</v>
      </c>
      <c r="G13" s="7" t="s">
        <v>74</v>
      </c>
      <c r="H13" s="7">
        <v>2990934275</v>
      </c>
      <c r="I13" s="7">
        <v>4891740</v>
      </c>
      <c r="J13" s="7" t="s">
        <v>42</v>
      </c>
      <c r="K13" s="7" t="s">
        <v>26</v>
      </c>
      <c r="L13" s="7">
        <v>300016</v>
      </c>
      <c r="M13" s="10">
        <v>18500</v>
      </c>
      <c r="N13" s="10">
        <v>42880</v>
      </c>
      <c r="O13" s="10">
        <f t="shared" si="1"/>
        <v>24380</v>
      </c>
      <c r="P13" s="11">
        <v>860703</v>
      </c>
      <c r="Q13" s="11">
        <f t="shared" si="0"/>
        <v>860704</v>
      </c>
      <c r="R13" s="19" t="s">
        <v>39</v>
      </c>
      <c r="S13" s="16">
        <v>170</v>
      </c>
      <c r="T13" s="17">
        <v>105</v>
      </c>
      <c r="U13" s="18" t="s">
        <v>63</v>
      </c>
      <c r="V13" s="28">
        <v>14031900125</v>
      </c>
    </row>
    <row r="14" spans="1:22" ht="20.45" customHeight="1" x14ac:dyDescent="0.45">
      <c r="A14" s="27">
        <v>9</v>
      </c>
      <c r="B14" s="7" t="s">
        <v>66</v>
      </c>
      <c r="C14" s="8">
        <v>0.50347222222222221</v>
      </c>
      <c r="D14" s="8">
        <v>0.52152777777777781</v>
      </c>
      <c r="E14" s="9" t="s">
        <v>75</v>
      </c>
      <c r="F14" s="9">
        <v>65</v>
      </c>
      <c r="G14" s="7" t="s">
        <v>76</v>
      </c>
      <c r="H14" s="7">
        <v>3031736362</v>
      </c>
      <c r="I14" s="7">
        <v>4891775</v>
      </c>
      <c r="J14" s="7" t="s">
        <v>42</v>
      </c>
      <c r="K14" s="7" t="s">
        <v>26</v>
      </c>
      <c r="L14" s="7">
        <v>300017</v>
      </c>
      <c r="M14" s="10">
        <v>17660</v>
      </c>
      <c r="N14" s="10">
        <v>42140</v>
      </c>
      <c r="O14" s="10">
        <f t="shared" si="1"/>
        <v>24480</v>
      </c>
      <c r="P14" s="11">
        <v>860721</v>
      </c>
      <c r="Q14" s="11">
        <f t="shared" si="0"/>
        <v>860722</v>
      </c>
      <c r="R14" s="19" t="s">
        <v>39</v>
      </c>
      <c r="S14" s="16">
        <v>170</v>
      </c>
      <c r="T14" s="17">
        <v>105</v>
      </c>
      <c r="U14" s="18" t="s">
        <v>63</v>
      </c>
      <c r="V14" s="28">
        <v>14031900125</v>
      </c>
    </row>
    <row r="15" spans="1:22" ht="20.45" customHeight="1" x14ac:dyDescent="0.45">
      <c r="A15" s="27">
        <v>10</v>
      </c>
      <c r="B15" s="7" t="s">
        <v>80</v>
      </c>
      <c r="C15" s="8">
        <v>0.81111111111111112</v>
      </c>
      <c r="D15" s="8">
        <v>0.83611111111111114</v>
      </c>
      <c r="E15" s="9" t="s">
        <v>83</v>
      </c>
      <c r="F15" s="9">
        <v>65</v>
      </c>
      <c r="G15" s="7" t="s">
        <v>84</v>
      </c>
      <c r="H15" s="7">
        <v>2993798855</v>
      </c>
      <c r="I15" s="7">
        <v>4892591</v>
      </c>
      <c r="J15" s="18" t="s">
        <v>42</v>
      </c>
      <c r="K15" s="7" t="s">
        <v>26</v>
      </c>
      <c r="L15" s="7">
        <v>300021</v>
      </c>
      <c r="M15" s="10">
        <v>19200</v>
      </c>
      <c r="N15" s="10">
        <v>42520</v>
      </c>
      <c r="O15" s="10">
        <f t="shared" si="1"/>
        <v>23320</v>
      </c>
      <c r="P15" s="11">
        <v>860935</v>
      </c>
      <c r="Q15" s="11">
        <f t="shared" si="0"/>
        <v>860936</v>
      </c>
      <c r="R15" s="19" t="s">
        <v>39</v>
      </c>
      <c r="S15" s="16">
        <v>180</v>
      </c>
      <c r="T15" s="17">
        <v>104</v>
      </c>
      <c r="U15" s="18" t="s">
        <v>63</v>
      </c>
      <c r="V15" s="28">
        <v>14031900125</v>
      </c>
    </row>
    <row r="16" spans="1:22" ht="20.45" customHeight="1" x14ac:dyDescent="0.45">
      <c r="A16" s="27">
        <v>11</v>
      </c>
      <c r="B16" s="7" t="s">
        <v>80</v>
      </c>
      <c r="C16" s="8">
        <v>0.81458333333333333</v>
      </c>
      <c r="D16" s="8">
        <v>0.84236111111111112</v>
      </c>
      <c r="E16" s="9" t="s">
        <v>85</v>
      </c>
      <c r="F16" s="9">
        <v>65</v>
      </c>
      <c r="G16" s="7" t="s">
        <v>86</v>
      </c>
      <c r="H16" s="7">
        <v>2993594834</v>
      </c>
      <c r="I16" s="7">
        <v>4892594</v>
      </c>
      <c r="J16" s="18" t="s">
        <v>42</v>
      </c>
      <c r="K16" s="7" t="s">
        <v>26</v>
      </c>
      <c r="L16" s="7">
        <v>300022</v>
      </c>
      <c r="M16" s="10">
        <v>17940</v>
      </c>
      <c r="N16" s="10">
        <v>42500</v>
      </c>
      <c r="O16" s="10">
        <f t="shared" si="1"/>
        <v>24560</v>
      </c>
      <c r="P16" s="11">
        <v>860937</v>
      </c>
      <c r="Q16" s="11">
        <f t="shared" si="0"/>
        <v>860938</v>
      </c>
      <c r="R16" s="19" t="s">
        <v>39</v>
      </c>
      <c r="S16" s="16">
        <v>180</v>
      </c>
      <c r="T16" s="17">
        <v>104</v>
      </c>
      <c r="U16" s="18" t="s">
        <v>63</v>
      </c>
      <c r="V16" s="28">
        <v>14031900125</v>
      </c>
    </row>
    <row r="17" spans="1:22" ht="20.45" customHeight="1" x14ac:dyDescent="0.45">
      <c r="A17" s="27">
        <v>12</v>
      </c>
      <c r="B17" s="7" t="s">
        <v>96</v>
      </c>
      <c r="C17" s="8">
        <v>0.95</v>
      </c>
      <c r="D17" s="8">
        <v>0.97569444444444442</v>
      </c>
      <c r="E17" s="9" t="s">
        <v>97</v>
      </c>
      <c r="F17" s="9">
        <v>65</v>
      </c>
      <c r="G17" s="7" t="s">
        <v>98</v>
      </c>
      <c r="H17" s="7">
        <v>2990364285</v>
      </c>
      <c r="I17" s="7">
        <v>4892756</v>
      </c>
      <c r="J17" s="18" t="s">
        <v>42</v>
      </c>
      <c r="K17" s="7" t="s">
        <v>26</v>
      </c>
      <c r="L17" s="7">
        <v>300023</v>
      </c>
      <c r="M17" s="10">
        <v>18000</v>
      </c>
      <c r="N17" s="10">
        <v>43280</v>
      </c>
      <c r="O17" s="10">
        <f t="shared" si="1"/>
        <v>25280</v>
      </c>
      <c r="P17" s="11">
        <v>860939</v>
      </c>
      <c r="Q17" s="11">
        <f t="shared" si="0"/>
        <v>860940</v>
      </c>
      <c r="R17" s="19" t="s">
        <v>39</v>
      </c>
      <c r="S17" s="16">
        <v>180</v>
      </c>
      <c r="T17" s="17">
        <v>104</v>
      </c>
      <c r="U17" s="18" t="s">
        <v>63</v>
      </c>
      <c r="V17" s="28">
        <v>14031900125</v>
      </c>
    </row>
    <row r="18" spans="1:22" ht="20.45" customHeight="1" x14ac:dyDescent="0.45">
      <c r="A18" s="27">
        <v>13</v>
      </c>
      <c r="B18" s="7" t="s">
        <v>99</v>
      </c>
      <c r="C18" s="8">
        <v>0.31597222222222221</v>
      </c>
      <c r="D18" s="8">
        <v>0.33958333333333335</v>
      </c>
      <c r="E18" s="9" t="s">
        <v>100</v>
      </c>
      <c r="F18" s="9">
        <v>35</v>
      </c>
      <c r="G18" s="7" t="s">
        <v>101</v>
      </c>
      <c r="H18" s="7">
        <v>3071568401</v>
      </c>
      <c r="I18" s="7">
        <v>4892785</v>
      </c>
      <c r="J18" s="18" t="s">
        <v>42</v>
      </c>
      <c r="K18" s="7" t="s">
        <v>26</v>
      </c>
      <c r="L18" s="7">
        <v>300024</v>
      </c>
      <c r="M18" s="10">
        <v>18980</v>
      </c>
      <c r="N18" s="10">
        <v>44360</v>
      </c>
      <c r="O18" s="10">
        <f t="shared" si="1"/>
        <v>25380</v>
      </c>
      <c r="P18" s="11">
        <v>860941</v>
      </c>
      <c r="Q18" s="11">
        <f t="shared" si="0"/>
        <v>860942</v>
      </c>
      <c r="R18" s="19" t="s">
        <v>39</v>
      </c>
      <c r="S18" s="16">
        <v>172</v>
      </c>
      <c r="T18" s="17">
        <v>104</v>
      </c>
      <c r="U18" s="18" t="s">
        <v>33</v>
      </c>
      <c r="V18" s="28">
        <v>14031900125</v>
      </c>
    </row>
    <row r="19" spans="1:22" ht="20.45" customHeight="1" x14ac:dyDescent="0.45">
      <c r="A19" s="27">
        <v>14</v>
      </c>
      <c r="B19" s="7" t="s">
        <v>99</v>
      </c>
      <c r="C19" s="8">
        <v>0.86250000000000004</v>
      </c>
      <c r="D19" s="8">
        <v>0.91249999999999998</v>
      </c>
      <c r="E19" s="9" t="s">
        <v>102</v>
      </c>
      <c r="F19" s="9">
        <v>78</v>
      </c>
      <c r="G19" s="7" t="s">
        <v>103</v>
      </c>
      <c r="H19" s="7">
        <v>2992262722</v>
      </c>
      <c r="I19" s="7">
        <v>4892922</v>
      </c>
      <c r="J19" s="18" t="s">
        <v>42</v>
      </c>
      <c r="K19" s="7" t="s">
        <v>26</v>
      </c>
      <c r="L19" s="7">
        <v>300025</v>
      </c>
      <c r="M19" s="10">
        <v>18000</v>
      </c>
      <c r="N19" s="10">
        <v>41180</v>
      </c>
      <c r="O19" s="10">
        <f t="shared" si="1"/>
        <v>23180</v>
      </c>
      <c r="P19" s="11">
        <v>860943</v>
      </c>
      <c r="Q19" s="11">
        <f t="shared" si="0"/>
        <v>860944</v>
      </c>
      <c r="R19" s="19" t="s">
        <v>39</v>
      </c>
      <c r="S19" s="16">
        <v>172</v>
      </c>
      <c r="T19" s="17">
        <v>104</v>
      </c>
      <c r="U19" s="18" t="s">
        <v>104</v>
      </c>
      <c r="V19" s="28">
        <v>14031900125</v>
      </c>
    </row>
    <row r="20" spans="1:22" ht="20.45" customHeight="1" x14ac:dyDescent="0.45">
      <c r="A20" s="27">
        <v>15</v>
      </c>
      <c r="B20" s="7" t="s">
        <v>105</v>
      </c>
      <c r="C20" s="8">
        <v>0.32708333333333334</v>
      </c>
      <c r="D20" s="8">
        <v>0.34444444444444444</v>
      </c>
      <c r="E20" s="9" t="s">
        <v>106</v>
      </c>
      <c r="F20" s="9">
        <v>65</v>
      </c>
      <c r="G20" s="7" t="s">
        <v>107</v>
      </c>
      <c r="H20" s="7">
        <v>2990380515</v>
      </c>
      <c r="I20" s="7">
        <v>4892946</v>
      </c>
      <c r="J20" s="18" t="s">
        <v>42</v>
      </c>
      <c r="K20" s="7" t="s">
        <v>26</v>
      </c>
      <c r="L20" s="7">
        <v>300027</v>
      </c>
      <c r="M20" s="10">
        <v>17620</v>
      </c>
      <c r="N20" s="10">
        <v>40200</v>
      </c>
      <c r="O20" s="10">
        <f t="shared" si="1"/>
        <v>22580</v>
      </c>
      <c r="P20" s="11">
        <v>860947</v>
      </c>
      <c r="Q20" s="11">
        <f t="shared" si="0"/>
        <v>860948</v>
      </c>
      <c r="R20" s="19" t="s">
        <v>39</v>
      </c>
      <c r="S20" s="16">
        <v>171</v>
      </c>
      <c r="T20" s="17">
        <v>104</v>
      </c>
      <c r="U20" s="18" t="s">
        <v>33</v>
      </c>
      <c r="V20" s="28">
        <v>14031900125</v>
      </c>
    </row>
    <row r="21" spans="1:22" ht="20.45" customHeight="1" x14ac:dyDescent="0.45">
      <c r="A21" s="27">
        <v>16</v>
      </c>
      <c r="B21" s="7" t="s">
        <v>105</v>
      </c>
      <c r="C21" s="8">
        <v>0.55000000000000004</v>
      </c>
      <c r="D21" s="8">
        <v>0.57152777777777775</v>
      </c>
      <c r="E21" s="9" t="s">
        <v>71</v>
      </c>
      <c r="F21" s="9">
        <v>65</v>
      </c>
      <c r="G21" s="7" t="s">
        <v>108</v>
      </c>
      <c r="H21" s="7">
        <v>2998444560</v>
      </c>
      <c r="I21" s="7">
        <v>4893020</v>
      </c>
      <c r="J21" s="18" t="s">
        <v>42</v>
      </c>
      <c r="K21" s="7" t="s">
        <v>26</v>
      </c>
      <c r="L21" s="7">
        <v>300028</v>
      </c>
      <c r="M21" s="10">
        <v>18100</v>
      </c>
      <c r="N21" s="10">
        <v>43800</v>
      </c>
      <c r="O21" s="10">
        <f t="shared" si="1"/>
        <v>25700</v>
      </c>
      <c r="P21" s="11">
        <v>860949</v>
      </c>
      <c r="Q21" s="11">
        <f t="shared" si="0"/>
        <v>860950</v>
      </c>
      <c r="R21" s="19" t="s">
        <v>39</v>
      </c>
      <c r="S21" s="16">
        <v>171</v>
      </c>
      <c r="T21" s="17">
        <v>104</v>
      </c>
      <c r="U21" s="18" t="s">
        <v>33</v>
      </c>
      <c r="V21" s="28">
        <v>14031900125</v>
      </c>
    </row>
    <row r="22" spans="1:22" ht="20.45" customHeight="1" x14ac:dyDescent="0.45">
      <c r="A22" s="27">
        <v>17</v>
      </c>
      <c r="B22" s="7" t="s">
        <v>105</v>
      </c>
      <c r="C22" s="8">
        <v>0.67361111111111116</v>
      </c>
      <c r="D22" s="8">
        <v>0.69027777777777777</v>
      </c>
      <c r="E22" s="9" t="s">
        <v>38</v>
      </c>
      <c r="F22" s="9">
        <v>45</v>
      </c>
      <c r="G22" s="7" t="s">
        <v>37</v>
      </c>
      <c r="H22" s="7">
        <v>2991493984</v>
      </c>
      <c r="I22" s="7">
        <v>4893037</v>
      </c>
      <c r="J22" s="18" t="s">
        <v>42</v>
      </c>
      <c r="K22" s="7" t="s">
        <v>26</v>
      </c>
      <c r="L22" s="7">
        <v>300029</v>
      </c>
      <c r="M22" s="10">
        <v>17200</v>
      </c>
      <c r="N22" s="10">
        <v>38580</v>
      </c>
      <c r="O22" s="10">
        <f t="shared" si="1"/>
        <v>21380</v>
      </c>
      <c r="P22" s="11">
        <v>860951</v>
      </c>
      <c r="Q22" s="11">
        <f t="shared" si="0"/>
        <v>860952</v>
      </c>
      <c r="R22" s="19" t="s">
        <v>39</v>
      </c>
      <c r="S22" s="16">
        <v>171</v>
      </c>
      <c r="T22" s="17">
        <v>104</v>
      </c>
      <c r="U22" s="18" t="s">
        <v>33</v>
      </c>
      <c r="V22" s="28">
        <v>14031900125</v>
      </c>
    </row>
    <row r="23" spans="1:22" ht="20.45" customHeight="1" x14ac:dyDescent="0.45">
      <c r="A23" s="27">
        <v>18</v>
      </c>
      <c r="B23" s="7" t="s">
        <v>105</v>
      </c>
      <c r="C23" s="8">
        <v>0.70972222222222225</v>
      </c>
      <c r="D23" s="8">
        <v>0.74027777777777781</v>
      </c>
      <c r="E23" s="9" t="s">
        <v>64</v>
      </c>
      <c r="F23" s="9">
        <v>65</v>
      </c>
      <c r="G23" s="7" t="s">
        <v>65</v>
      </c>
      <c r="H23" s="7">
        <v>9384242699</v>
      </c>
      <c r="I23" s="7">
        <v>4893041</v>
      </c>
      <c r="J23" s="18" t="s">
        <v>42</v>
      </c>
      <c r="K23" s="7" t="s">
        <v>26</v>
      </c>
      <c r="L23" s="7">
        <v>300030</v>
      </c>
      <c r="M23" s="10">
        <v>17920</v>
      </c>
      <c r="N23" s="10">
        <v>38500</v>
      </c>
      <c r="O23" s="10">
        <f t="shared" si="1"/>
        <v>20580</v>
      </c>
      <c r="P23" s="11">
        <v>860953</v>
      </c>
      <c r="Q23" s="11">
        <f t="shared" si="0"/>
        <v>860954</v>
      </c>
      <c r="R23" s="19" t="s">
        <v>39</v>
      </c>
      <c r="S23" s="16">
        <v>171</v>
      </c>
      <c r="T23" s="17">
        <v>104</v>
      </c>
      <c r="U23" s="18" t="s">
        <v>33</v>
      </c>
      <c r="V23" s="28">
        <v>14031900125</v>
      </c>
    </row>
    <row r="24" spans="1:22" ht="20.45" customHeight="1" x14ac:dyDescent="0.45">
      <c r="A24" s="27">
        <v>19</v>
      </c>
      <c r="B24" s="7" t="s">
        <v>105</v>
      </c>
      <c r="C24" s="8">
        <v>0.82013888888888886</v>
      </c>
      <c r="D24" s="8">
        <v>0.83958333333333335</v>
      </c>
      <c r="E24" s="9" t="s">
        <v>69</v>
      </c>
      <c r="F24" s="9">
        <v>65</v>
      </c>
      <c r="G24" s="7" t="s">
        <v>70</v>
      </c>
      <c r="H24" s="7">
        <v>9702660776</v>
      </c>
      <c r="I24" s="7">
        <v>4893044</v>
      </c>
      <c r="J24" s="18" t="s">
        <v>42</v>
      </c>
      <c r="K24" s="7" t="s">
        <v>26</v>
      </c>
      <c r="L24" s="7">
        <v>300031</v>
      </c>
      <c r="M24" s="10">
        <v>18320</v>
      </c>
      <c r="N24" s="10">
        <v>41380</v>
      </c>
      <c r="O24" s="10">
        <f t="shared" si="1"/>
        <v>23060</v>
      </c>
      <c r="P24" s="11">
        <v>860955</v>
      </c>
      <c r="Q24" s="11">
        <f t="shared" si="0"/>
        <v>860956</v>
      </c>
      <c r="R24" s="19" t="s">
        <v>39</v>
      </c>
      <c r="S24" s="16">
        <v>171</v>
      </c>
      <c r="T24" s="17">
        <v>104</v>
      </c>
      <c r="U24" s="18" t="s">
        <v>104</v>
      </c>
      <c r="V24" s="28">
        <v>14031900125</v>
      </c>
    </row>
    <row r="25" spans="1:22" ht="20.45" customHeight="1" x14ac:dyDescent="0.45">
      <c r="A25" s="27">
        <v>20</v>
      </c>
      <c r="B25" s="7" t="s">
        <v>109</v>
      </c>
      <c r="C25" s="8">
        <v>0.40138888888888891</v>
      </c>
      <c r="D25" s="8">
        <v>0.4201388888888889</v>
      </c>
      <c r="E25" s="9" t="s">
        <v>110</v>
      </c>
      <c r="F25" s="9">
        <v>45</v>
      </c>
      <c r="G25" s="7" t="s">
        <v>111</v>
      </c>
      <c r="H25" s="7">
        <v>3051186724</v>
      </c>
      <c r="I25" s="7">
        <v>4893106</v>
      </c>
      <c r="J25" s="18" t="s">
        <v>42</v>
      </c>
      <c r="K25" s="7" t="s">
        <v>26</v>
      </c>
      <c r="L25" s="7">
        <v>300033</v>
      </c>
      <c r="M25" s="10">
        <v>20020</v>
      </c>
      <c r="N25" s="10">
        <v>43260</v>
      </c>
      <c r="O25" s="10">
        <f t="shared" si="1"/>
        <v>23240</v>
      </c>
      <c r="P25" s="11">
        <v>860959</v>
      </c>
      <c r="Q25" s="11">
        <f t="shared" si="0"/>
        <v>860960</v>
      </c>
      <c r="R25" s="19" t="s">
        <v>39</v>
      </c>
      <c r="S25" s="16">
        <v>171</v>
      </c>
      <c r="T25" s="17">
        <v>104</v>
      </c>
      <c r="U25" s="18" t="s">
        <v>33</v>
      </c>
      <c r="V25" s="28">
        <v>14031900125</v>
      </c>
    </row>
    <row r="26" spans="1:22" ht="20.45" customHeight="1" thickBot="1" x14ac:dyDescent="0.5">
      <c r="A26" s="47">
        <v>21</v>
      </c>
      <c r="B26" s="48" t="s">
        <v>112</v>
      </c>
      <c r="C26" s="49">
        <v>0.12430555555555556</v>
      </c>
      <c r="D26" s="49">
        <v>0.15138888888888888</v>
      </c>
      <c r="E26" s="50" t="s">
        <v>83</v>
      </c>
      <c r="F26" s="50">
        <v>65</v>
      </c>
      <c r="G26" s="48" t="s">
        <v>84</v>
      </c>
      <c r="H26" s="48">
        <v>2993798855</v>
      </c>
      <c r="I26" s="48">
        <v>4893563</v>
      </c>
      <c r="J26" s="55" t="s">
        <v>42</v>
      </c>
      <c r="K26" s="48" t="s">
        <v>26</v>
      </c>
      <c r="L26" s="48">
        <v>300035</v>
      </c>
      <c r="M26" s="51">
        <v>18780</v>
      </c>
      <c r="N26" s="51">
        <v>42360</v>
      </c>
      <c r="O26" s="51">
        <f t="shared" si="1"/>
        <v>23580</v>
      </c>
      <c r="P26" s="52">
        <v>860963</v>
      </c>
      <c r="Q26" s="52">
        <f t="shared" si="0"/>
        <v>860964</v>
      </c>
      <c r="R26" s="74" t="s">
        <v>39</v>
      </c>
      <c r="S26" s="53">
        <v>162</v>
      </c>
      <c r="T26" s="54">
        <v>104</v>
      </c>
      <c r="U26" s="55" t="s">
        <v>33</v>
      </c>
      <c r="V26" s="56">
        <v>14031900125</v>
      </c>
    </row>
    <row r="27" spans="1:22" x14ac:dyDescent="0.45">
      <c r="A27" s="345" t="s">
        <v>87</v>
      </c>
      <c r="B27" s="346"/>
      <c r="C27" s="346"/>
      <c r="D27" s="346"/>
      <c r="E27" s="346"/>
      <c r="F27" s="346"/>
      <c r="G27" s="346"/>
      <c r="H27" s="346"/>
      <c r="I27" s="346"/>
      <c r="J27" s="346"/>
      <c r="K27" s="346"/>
      <c r="L27" s="347"/>
      <c r="M27" s="355">
        <f>SUM(M7:M26)</f>
        <v>366300</v>
      </c>
      <c r="N27" s="356">
        <f>SUM(N7:N26)</f>
        <v>841090</v>
      </c>
      <c r="O27" s="357">
        <f>SUM(O6:O26)</f>
        <v>499010</v>
      </c>
      <c r="P27" s="308"/>
      <c r="Q27" s="308"/>
      <c r="R27" s="308"/>
      <c r="S27" s="308"/>
      <c r="T27" s="308"/>
      <c r="U27" s="308"/>
      <c r="V27" s="309"/>
    </row>
    <row r="28" spans="1:22" ht="18.75" thickBot="1" x14ac:dyDescent="0.5">
      <c r="A28" s="299"/>
      <c r="B28" s="300"/>
      <c r="C28" s="300"/>
      <c r="D28" s="300"/>
      <c r="E28" s="300"/>
      <c r="F28" s="300"/>
      <c r="G28" s="300"/>
      <c r="H28" s="300"/>
      <c r="I28" s="300"/>
      <c r="J28" s="300"/>
      <c r="K28" s="300"/>
      <c r="L28" s="301"/>
      <c r="M28" s="303"/>
      <c r="N28" s="305"/>
      <c r="O28" s="307"/>
      <c r="P28" s="260"/>
      <c r="Q28" s="260"/>
      <c r="R28" s="260"/>
      <c r="S28" s="260"/>
      <c r="T28" s="260"/>
      <c r="U28" s="260"/>
      <c r="V28" s="261"/>
    </row>
    <row r="29" spans="1:22" x14ac:dyDescent="0.45">
      <c r="R29" s="222" t="s">
        <v>23</v>
      </c>
      <c r="S29" s="222"/>
      <c r="T29" s="222"/>
      <c r="U29" s="222"/>
      <c r="V29" s="222"/>
    </row>
    <row r="30" spans="1:22" x14ac:dyDescent="0.45">
      <c r="E30" s="4"/>
    </row>
    <row r="32" spans="1:22" ht="18.75" thickBot="1" x14ac:dyDescent="0.5"/>
    <row r="33" spans="1:22" ht="34.5" thickBot="1" x14ac:dyDescent="0.5">
      <c r="A33" s="324" t="s">
        <v>29</v>
      </c>
      <c r="B33" s="325"/>
      <c r="C33" s="325"/>
      <c r="D33" s="325"/>
      <c r="E33" s="325"/>
      <c r="F33" s="325"/>
      <c r="G33" s="325"/>
      <c r="H33" s="325"/>
      <c r="I33" s="325"/>
      <c r="J33" s="325"/>
      <c r="K33" s="325"/>
      <c r="L33" s="325"/>
      <c r="M33" s="325"/>
      <c r="N33" s="325"/>
      <c r="O33" s="325"/>
      <c r="P33" s="325"/>
      <c r="Q33" s="325"/>
      <c r="R33" s="325"/>
      <c r="S33" s="325"/>
      <c r="T33" s="325"/>
      <c r="U33" s="325"/>
      <c r="V33" s="326"/>
    </row>
    <row r="34" spans="1:22" ht="24.75" thickBot="1" x14ac:dyDescent="0.5">
      <c r="A34" s="327" t="s">
        <v>18</v>
      </c>
      <c r="B34" s="328"/>
      <c r="C34" s="329" t="s">
        <v>20</v>
      </c>
      <c r="D34" s="330"/>
      <c r="E34" s="330"/>
      <c r="F34" s="330"/>
      <c r="G34" s="330"/>
      <c r="H34" s="330"/>
      <c r="I34" s="330"/>
      <c r="J34" s="330"/>
      <c r="K34" s="331"/>
      <c r="L34" s="332" t="s">
        <v>19</v>
      </c>
      <c r="M34" s="331"/>
      <c r="N34" s="333">
        <v>14031900178</v>
      </c>
      <c r="O34" s="333"/>
      <c r="P34" s="333"/>
      <c r="Q34" s="333"/>
      <c r="R34" s="333"/>
      <c r="S34" s="333"/>
      <c r="T34" s="333"/>
      <c r="U34" s="333"/>
      <c r="V34" s="334"/>
    </row>
    <row r="35" spans="1:22" ht="24.75" thickBot="1" x14ac:dyDescent="0.5">
      <c r="A35" s="335" t="s">
        <v>22</v>
      </c>
      <c r="B35" s="336"/>
      <c r="C35" s="329" t="s">
        <v>41</v>
      </c>
      <c r="D35" s="330"/>
      <c r="E35" s="330"/>
      <c r="F35" s="330"/>
      <c r="G35" s="330"/>
      <c r="H35" s="330"/>
      <c r="I35" s="330"/>
      <c r="J35" s="330"/>
      <c r="K35" s="331"/>
      <c r="L35" s="332" t="s">
        <v>0</v>
      </c>
      <c r="M35" s="331"/>
      <c r="N35" s="337">
        <v>200000</v>
      </c>
      <c r="O35" s="338"/>
      <c r="P35" s="75" t="s">
        <v>21</v>
      </c>
      <c r="Q35" s="76">
        <f>N35-O46</f>
        <v>700</v>
      </c>
      <c r="R35" s="339" t="s">
        <v>31</v>
      </c>
      <c r="S35" s="338"/>
      <c r="T35" s="338"/>
      <c r="U35" s="338"/>
      <c r="V35" s="340"/>
    </row>
    <row r="36" spans="1:22" x14ac:dyDescent="0.45">
      <c r="A36" s="319" t="s">
        <v>1</v>
      </c>
      <c r="B36" s="310" t="s">
        <v>25</v>
      </c>
      <c r="C36" s="310" t="s">
        <v>2</v>
      </c>
      <c r="D36" s="310" t="s">
        <v>3</v>
      </c>
      <c r="E36" s="321" t="s">
        <v>4</v>
      </c>
      <c r="F36" s="322"/>
      <c r="G36" s="310" t="s">
        <v>5</v>
      </c>
      <c r="H36" s="323" t="s">
        <v>30</v>
      </c>
      <c r="I36" s="310" t="s">
        <v>6</v>
      </c>
      <c r="J36" s="310" t="s">
        <v>7</v>
      </c>
      <c r="K36" s="310" t="s">
        <v>8</v>
      </c>
      <c r="L36" s="310" t="s">
        <v>9</v>
      </c>
      <c r="M36" s="311" t="s">
        <v>10</v>
      </c>
      <c r="N36" s="312"/>
      <c r="O36" s="313"/>
      <c r="P36" s="314" t="s">
        <v>16</v>
      </c>
      <c r="Q36" s="314" t="s">
        <v>17</v>
      </c>
      <c r="R36" s="315" t="s">
        <v>15</v>
      </c>
      <c r="S36" s="316" t="s">
        <v>28</v>
      </c>
      <c r="T36" s="317" t="s">
        <v>11</v>
      </c>
      <c r="U36" s="318" t="s">
        <v>24</v>
      </c>
      <c r="V36" s="341" t="s">
        <v>27</v>
      </c>
    </row>
    <row r="37" spans="1:22" x14ac:dyDescent="0.45">
      <c r="A37" s="320"/>
      <c r="B37" s="263"/>
      <c r="C37" s="263"/>
      <c r="D37" s="263"/>
      <c r="E37" s="284"/>
      <c r="F37" s="285"/>
      <c r="G37" s="263"/>
      <c r="H37" s="280"/>
      <c r="I37" s="263"/>
      <c r="J37" s="263"/>
      <c r="K37" s="263"/>
      <c r="L37" s="263"/>
      <c r="M37" s="83" t="s">
        <v>12</v>
      </c>
      <c r="N37" s="83" t="s">
        <v>13</v>
      </c>
      <c r="O37" s="83" t="s">
        <v>14</v>
      </c>
      <c r="P37" s="274"/>
      <c r="Q37" s="274"/>
      <c r="R37" s="277"/>
      <c r="S37" s="240"/>
      <c r="T37" s="243"/>
      <c r="U37" s="246"/>
      <c r="V37" s="342"/>
    </row>
    <row r="38" spans="1:22" ht="21" x14ac:dyDescent="0.45">
      <c r="A38" s="9">
        <v>1</v>
      </c>
      <c r="B38" s="9" t="s">
        <v>164</v>
      </c>
      <c r="C38" s="46">
        <v>0.82708333333333328</v>
      </c>
      <c r="D38" s="46">
        <v>0.85624999999999996</v>
      </c>
      <c r="E38" s="9" t="s">
        <v>83</v>
      </c>
      <c r="F38" s="9">
        <v>65</v>
      </c>
      <c r="G38" s="9" t="s">
        <v>84</v>
      </c>
      <c r="H38" s="9">
        <v>2993798855</v>
      </c>
      <c r="I38" s="9">
        <v>4895259</v>
      </c>
      <c r="J38" s="18" t="s">
        <v>42</v>
      </c>
      <c r="K38" s="9" t="s">
        <v>26</v>
      </c>
      <c r="L38" s="9">
        <v>300059</v>
      </c>
      <c r="M38" s="10">
        <v>19280</v>
      </c>
      <c r="N38" s="10">
        <v>41760</v>
      </c>
      <c r="O38" s="10">
        <f>N38-M38</f>
        <v>22480</v>
      </c>
      <c r="P38" s="10">
        <v>809015</v>
      </c>
      <c r="Q38" s="10">
        <f>P38+1</f>
        <v>809016</v>
      </c>
      <c r="R38" s="19" t="s">
        <v>165</v>
      </c>
      <c r="S38" s="84">
        <v>180</v>
      </c>
      <c r="T38" s="85">
        <v>104</v>
      </c>
      <c r="U38" s="18" t="s">
        <v>33</v>
      </c>
      <c r="V38" s="13">
        <v>14031900178</v>
      </c>
    </row>
    <row r="39" spans="1:22" ht="21" x14ac:dyDescent="0.45">
      <c r="A39" s="9">
        <v>2</v>
      </c>
      <c r="B39" s="9" t="s">
        <v>164</v>
      </c>
      <c r="C39" s="46">
        <v>0.85347222222222219</v>
      </c>
      <c r="D39" s="46">
        <v>0.88124999999999998</v>
      </c>
      <c r="E39" s="9" t="s">
        <v>97</v>
      </c>
      <c r="F39" s="9">
        <v>65</v>
      </c>
      <c r="G39" s="9" t="s">
        <v>98</v>
      </c>
      <c r="H39" s="9">
        <v>2990364285</v>
      </c>
      <c r="I39" s="9">
        <v>4895272</v>
      </c>
      <c r="J39" s="18" t="s">
        <v>42</v>
      </c>
      <c r="K39" s="9" t="s">
        <v>26</v>
      </c>
      <c r="L39" s="9">
        <v>300061</v>
      </c>
      <c r="M39" s="10">
        <v>18220</v>
      </c>
      <c r="N39" s="10">
        <v>42580</v>
      </c>
      <c r="O39" s="10">
        <f t="shared" ref="O39:O40" si="2">N39-M39</f>
        <v>24360</v>
      </c>
      <c r="P39" s="10">
        <v>809017</v>
      </c>
      <c r="Q39" s="10">
        <f t="shared" ref="Q39:Q40" si="3">P39+1</f>
        <v>809018</v>
      </c>
      <c r="R39" s="19" t="s">
        <v>165</v>
      </c>
      <c r="S39" s="84">
        <v>180</v>
      </c>
      <c r="T39" s="85">
        <v>104</v>
      </c>
      <c r="U39" s="18" t="s">
        <v>33</v>
      </c>
      <c r="V39" s="13">
        <v>14031900178</v>
      </c>
    </row>
    <row r="40" spans="1:22" ht="21" x14ac:dyDescent="0.45">
      <c r="A40" s="9">
        <v>3</v>
      </c>
      <c r="B40" s="9" t="s">
        <v>164</v>
      </c>
      <c r="C40" s="46">
        <v>0.84722222222222221</v>
      </c>
      <c r="D40" s="46">
        <v>0.87569444444444444</v>
      </c>
      <c r="E40" s="9" t="s">
        <v>102</v>
      </c>
      <c r="F40" s="9">
        <v>78</v>
      </c>
      <c r="G40" s="9" t="s">
        <v>170</v>
      </c>
      <c r="H40" s="9">
        <v>2992262722</v>
      </c>
      <c r="I40" s="9">
        <v>4895269</v>
      </c>
      <c r="J40" s="18" t="s">
        <v>42</v>
      </c>
      <c r="K40" s="9" t="s">
        <v>26</v>
      </c>
      <c r="L40" s="9">
        <v>300060</v>
      </c>
      <c r="M40" s="10">
        <v>18180</v>
      </c>
      <c r="N40" s="10">
        <v>42880</v>
      </c>
      <c r="O40" s="10">
        <f t="shared" si="2"/>
        <v>24700</v>
      </c>
      <c r="P40" s="10">
        <v>809019</v>
      </c>
      <c r="Q40" s="10">
        <f t="shared" si="3"/>
        <v>809020</v>
      </c>
      <c r="R40" s="19" t="s">
        <v>165</v>
      </c>
      <c r="S40" s="84">
        <v>180</v>
      </c>
      <c r="T40" s="85">
        <v>104</v>
      </c>
      <c r="U40" s="18" t="s">
        <v>33</v>
      </c>
      <c r="V40" s="13">
        <v>14031900178</v>
      </c>
    </row>
    <row r="41" spans="1:22" ht="21" x14ac:dyDescent="0.45">
      <c r="A41" s="9">
        <v>4</v>
      </c>
      <c r="B41" s="7" t="s">
        <v>171</v>
      </c>
      <c r="C41" s="8">
        <v>0.68402777777777779</v>
      </c>
      <c r="D41" s="8">
        <v>0.84027777777777779</v>
      </c>
      <c r="E41" s="9" t="s">
        <v>73</v>
      </c>
      <c r="F41" s="9">
        <v>65</v>
      </c>
      <c r="G41" s="7" t="s">
        <v>172</v>
      </c>
      <c r="H41" s="7">
        <v>2991815604</v>
      </c>
      <c r="I41" s="7">
        <v>4895464</v>
      </c>
      <c r="J41" s="18" t="s">
        <v>42</v>
      </c>
      <c r="K41" s="7" t="s">
        <v>26</v>
      </c>
      <c r="L41" s="7">
        <v>300063</v>
      </c>
      <c r="M41" s="10">
        <v>18480</v>
      </c>
      <c r="N41" s="10">
        <v>43380</v>
      </c>
      <c r="O41" s="10">
        <f>N41-M41</f>
        <v>24900</v>
      </c>
      <c r="P41" s="11">
        <v>809023</v>
      </c>
      <c r="Q41" s="11">
        <f>P41+1</f>
        <v>809024</v>
      </c>
      <c r="R41" s="19" t="s">
        <v>165</v>
      </c>
      <c r="S41" s="16">
        <v>182</v>
      </c>
      <c r="T41" s="17">
        <v>104</v>
      </c>
      <c r="U41" s="18" t="s">
        <v>33</v>
      </c>
      <c r="V41" s="14">
        <v>14031900178</v>
      </c>
    </row>
    <row r="42" spans="1:22" ht="21" x14ac:dyDescent="0.45">
      <c r="A42" s="9">
        <v>5</v>
      </c>
      <c r="B42" s="7" t="s">
        <v>173</v>
      </c>
      <c r="C42" s="8">
        <v>0.69513888888888886</v>
      </c>
      <c r="D42" s="8">
        <v>0.72361111111111109</v>
      </c>
      <c r="E42" s="9" t="s">
        <v>61</v>
      </c>
      <c r="F42" s="9">
        <v>45</v>
      </c>
      <c r="G42" s="7" t="s">
        <v>174</v>
      </c>
      <c r="H42" s="7">
        <v>2992572004</v>
      </c>
      <c r="I42" s="7">
        <v>4895720</v>
      </c>
      <c r="J42" s="18" t="s">
        <v>42</v>
      </c>
      <c r="K42" s="7" t="s">
        <v>26</v>
      </c>
      <c r="L42" s="7">
        <v>300064</v>
      </c>
      <c r="M42" s="10">
        <v>19720</v>
      </c>
      <c r="N42" s="10">
        <v>47600</v>
      </c>
      <c r="O42" s="10">
        <f>N42-M42</f>
        <v>27880</v>
      </c>
      <c r="P42" s="11">
        <v>809026</v>
      </c>
      <c r="Q42" s="11">
        <f>P42+1</f>
        <v>809027</v>
      </c>
      <c r="R42" s="19" t="s">
        <v>165</v>
      </c>
      <c r="S42" s="16">
        <v>177</v>
      </c>
      <c r="T42" s="17">
        <v>104</v>
      </c>
      <c r="U42" s="18" t="s">
        <v>55</v>
      </c>
      <c r="V42" s="14">
        <v>14031900178</v>
      </c>
    </row>
    <row r="43" spans="1:22" ht="21" x14ac:dyDescent="0.45">
      <c r="A43" s="9">
        <v>6</v>
      </c>
      <c r="B43" s="7" t="s">
        <v>173</v>
      </c>
      <c r="C43" s="8">
        <v>0.8354166666666667</v>
      </c>
      <c r="D43" s="8">
        <v>0.87708333333333333</v>
      </c>
      <c r="E43" s="9" t="s">
        <v>71</v>
      </c>
      <c r="F43" s="9">
        <v>65</v>
      </c>
      <c r="G43" s="7" t="s">
        <v>72</v>
      </c>
      <c r="H43" s="7">
        <v>2993668595</v>
      </c>
      <c r="I43" s="7">
        <v>4895747</v>
      </c>
      <c r="J43" s="18" t="s">
        <v>42</v>
      </c>
      <c r="K43" s="7" t="s">
        <v>26</v>
      </c>
      <c r="L43" s="7">
        <v>300068</v>
      </c>
      <c r="M43" s="10">
        <v>18380</v>
      </c>
      <c r="N43" s="10">
        <v>43900</v>
      </c>
      <c r="O43" s="10">
        <f t="shared" ref="O43:O44" si="4">N43-M43</f>
        <v>25520</v>
      </c>
      <c r="P43" s="11">
        <v>809033</v>
      </c>
      <c r="Q43" s="11">
        <f t="shared" ref="Q43:Q44" si="5">P43+1</f>
        <v>809034</v>
      </c>
      <c r="R43" s="19" t="s">
        <v>165</v>
      </c>
      <c r="S43" s="16">
        <v>177</v>
      </c>
      <c r="T43" s="17">
        <v>104</v>
      </c>
      <c r="U43" s="18" t="s">
        <v>63</v>
      </c>
      <c r="V43" s="14">
        <v>14031900178</v>
      </c>
    </row>
    <row r="44" spans="1:22" ht="21" x14ac:dyDescent="0.45">
      <c r="A44" s="9">
        <v>7</v>
      </c>
      <c r="B44" s="7" t="s">
        <v>173</v>
      </c>
      <c r="C44" s="8">
        <v>0.88194444444444442</v>
      </c>
      <c r="D44" s="8">
        <v>0.90555555555555556</v>
      </c>
      <c r="E44" s="9" t="s">
        <v>58</v>
      </c>
      <c r="F44" s="9">
        <v>65</v>
      </c>
      <c r="G44" s="7" t="s">
        <v>59</v>
      </c>
      <c r="H44" s="7">
        <v>9404208645</v>
      </c>
      <c r="I44" s="7">
        <v>4895756</v>
      </c>
      <c r="J44" s="18" t="s">
        <v>42</v>
      </c>
      <c r="K44" s="7" t="s">
        <v>26</v>
      </c>
      <c r="L44" s="7">
        <v>300069</v>
      </c>
      <c r="M44" s="10">
        <v>18060</v>
      </c>
      <c r="N44" s="10">
        <v>43080</v>
      </c>
      <c r="O44" s="10">
        <f t="shared" si="4"/>
        <v>25020</v>
      </c>
      <c r="P44" s="11">
        <v>809035</v>
      </c>
      <c r="Q44" s="11">
        <f t="shared" si="5"/>
        <v>809036</v>
      </c>
      <c r="R44" s="19" t="s">
        <v>165</v>
      </c>
      <c r="S44" s="16">
        <v>177</v>
      </c>
      <c r="T44" s="17">
        <v>104</v>
      </c>
      <c r="U44" s="18" t="s">
        <v>63</v>
      </c>
      <c r="V44" s="14">
        <v>14031900178</v>
      </c>
    </row>
    <row r="45" spans="1:22" ht="21" x14ac:dyDescent="0.45">
      <c r="A45" s="9">
        <v>8</v>
      </c>
      <c r="B45" s="7" t="s">
        <v>187</v>
      </c>
      <c r="C45" s="8">
        <v>0.82986111111111116</v>
      </c>
      <c r="D45" s="8">
        <v>0.86805555555555558</v>
      </c>
      <c r="E45" s="9" t="s">
        <v>38</v>
      </c>
      <c r="F45" s="9">
        <v>45</v>
      </c>
      <c r="G45" s="7" t="s">
        <v>188</v>
      </c>
      <c r="H45" s="7">
        <v>2991493984</v>
      </c>
      <c r="I45" s="7">
        <v>4896692</v>
      </c>
      <c r="J45" s="18" t="s">
        <v>42</v>
      </c>
      <c r="K45" s="7" t="s">
        <v>26</v>
      </c>
      <c r="L45" s="7">
        <v>300079</v>
      </c>
      <c r="M45" s="10">
        <v>16980</v>
      </c>
      <c r="N45" s="10">
        <v>41420</v>
      </c>
      <c r="O45" s="10">
        <f>N45-M45</f>
        <v>24440</v>
      </c>
      <c r="P45" s="11">
        <v>809141</v>
      </c>
      <c r="Q45" s="11">
        <f>P45+1</f>
        <v>809142</v>
      </c>
      <c r="R45" s="19" t="s">
        <v>165</v>
      </c>
      <c r="S45" s="16">
        <v>200</v>
      </c>
      <c r="T45" s="17">
        <v>104</v>
      </c>
      <c r="U45" s="18" t="s">
        <v>55</v>
      </c>
      <c r="V45" s="14">
        <v>14031900178</v>
      </c>
    </row>
    <row r="46" spans="1:22" x14ac:dyDescent="0.45">
      <c r="A46" s="296" t="s">
        <v>87</v>
      </c>
      <c r="B46" s="297"/>
      <c r="C46" s="297"/>
      <c r="D46" s="297"/>
      <c r="E46" s="297"/>
      <c r="F46" s="297"/>
      <c r="G46" s="297"/>
      <c r="H46" s="297"/>
      <c r="I46" s="297"/>
      <c r="J46" s="297"/>
      <c r="K46" s="297"/>
      <c r="L46" s="298"/>
      <c r="M46" s="302">
        <f>SUM(M25:M45)</f>
        <v>552400</v>
      </c>
      <c r="N46" s="304">
        <f>SUM(N38:N45)</f>
        <v>346600</v>
      </c>
      <c r="O46" s="306">
        <f>SUM(O38:O45)</f>
        <v>199300</v>
      </c>
      <c r="P46" s="308"/>
      <c r="Q46" s="308"/>
      <c r="R46" s="308"/>
      <c r="S46" s="308"/>
      <c r="T46" s="308"/>
      <c r="U46" s="308"/>
      <c r="V46" s="309"/>
    </row>
    <row r="47" spans="1:22" ht="18.75" thickBot="1" x14ac:dyDescent="0.5">
      <c r="A47" s="299"/>
      <c r="B47" s="300"/>
      <c r="C47" s="300"/>
      <c r="D47" s="300"/>
      <c r="E47" s="300"/>
      <c r="F47" s="300"/>
      <c r="G47" s="300"/>
      <c r="H47" s="300"/>
      <c r="I47" s="300"/>
      <c r="J47" s="300"/>
      <c r="K47" s="300"/>
      <c r="L47" s="301"/>
      <c r="M47" s="303"/>
      <c r="N47" s="305"/>
      <c r="O47" s="307"/>
      <c r="P47" s="260"/>
      <c r="Q47" s="260"/>
      <c r="R47" s="260"/>
      <c r="S47" s="260"/>
      <c r="T47" s="260"/>
      <c r="U47" s="260"/>
      <c r="V47" s="261"/>
    </row>
    <row r="48" spans="1:22" x14ac:dyDescent="0.45">
      <c r="R48" s="222" t="s">
        <v>23</v>
      </c>
      <c r="S48" s="222"/>
      <c r="T48" s="222"/>
      <c r="U48" s="222"/>
      <c r="V48" s="222"/>
    </row>
    <row r="51" spans="1:22" ht="18.75" thickBot="1" x14ac:dyDescent="0.5"/>
    <row r="52" spans="1:22" ht="34.5" thickBot="1" x14ac:dyDescent="0.5">
      <c r="A52" s="324" t="s">
        <v>29</v>
      </c>
      <c r="B52" s="325"/>
      <c r="C52" s="325"/>
      <c r="D52" s="325"/>
      <c r="E52" s="325"/>
      <c r="F52" s="325"/>
      <c r="G52" s="325"/>
      <c r="H52" s="325"/>
      <c r="I52" s="325"/>
      <c r="J52" s="325"/>
      <c r="K52" s="325"/>
      <c r="L52" s="325"/>
      <c r="M52" s="325"/>
      <c r="N52" s="325"/>
      <c r="O52" s="325"/>
      <c r="P52" s="325"/>
      <c r="Q52" s="325"/>
      <c r="R52" s="325"/>
      <c r="S52" s="325"/>
      <c r="T52" s="325"/>
      <c r="U52" s="325"/>
      <c r="V52" s="326"/>
    </row>
    <row r="53" spans="1:22" ht="24.75" thickBot="1" x14ac:dyDescent="0.5">
      <c r="A53" s="327" t="s">
        <v>18</v>
      </c>
      <c r="B53" s="328"/>
      <c r="C53" s="329" t="s">
        <v>20</v>
      </c>
      <c r="D53" s="330"/>
      <c r="E53" s="330"/>
      <c r="F53" s="330"/>
      <c r="G53" s="330"/>
      <c r="H53" s="330"/>
      <c r="I53" s="330"/>
      <c r="J53" s="330"/>
      <c r="K53" s="331"/>
      <c r="L53" s="332" t="s">
        <v>19</v>
      </c>
      <c r="M53" s="331"/>
      <c r="N53" s="333">
        <v>14031900220</v>
      </c>
      <c r="O53" s="333"/>
      <c r="P53" s="333"/>
      <c r="Q53" s="333"/>
      <c r="R53" s="333"/>
      <c r="S53" s="333"/>
      <c r="T53" s="333"/>
      <c r="U53" s="333"/>
      <c r="V53" s="334"/>
    </row>
    <row r="54" spans="1:22" ht="24.75" thickBot="1" x14ac:dyDescent="0.5">
      <c r="A54" s="335" t="s">
        <v>22</v>
      </c>
      <c r="B54" s="336"/>
      <c r="C54" s="329" t="s">
        <v>41</v>
      </c>
      <c r="D54" s="330"/>
      <c r="E54" s="330"/>
      <c r="F54" s="330"/>
      <c r="G54" s="330"/>
      <c r="H54" s="330"/>
      <c r="I54" s="330"/>
      <c r="J54" s="330"/>
      <c r="K54" s="331"/>
      <c r="L54" s="332" t="s">
        <v>0</v>
      </c>
      <c r="M54" s="331"/>
      <c r="N54" s="337">
        <v>200000</v>
      </c>
      <c r="O54" s="338"/>
      <c r="P54" s="75" t="s">
        <v>21</v>
      </c>
      <c r="Q54" s="76">
        <f>N54-O65</f>
        <v>3380</v>
      </c>
      <c r="R54" s="339" t="s">
        <v>31</v>
      </c>
      <c r="S54" s="338"/>
      <c r="T54" s="338"/>
      <c r="U54" s="338"/>
      <c r="V54" s="340"/>
    </row>
    <row r="55" spans="1:22" x14ac:dyDescent="0.45">
      <c r="A55" s="319" t="s">
        <v>1</v>
      </c>
      <c r="B55" s="310" t="s">
        <v>25</v>
      </c>
      <c r="C55" s="310" t="s">
        <v>2</v>
      </c>
      <c r="D55" s="310" t="s">
        <v>3</v>
      </c>
      <c r="E55" s="321" t="s">
        <v>4</v>
      </c>
      <c r="F55" s="322"/>
      <c r="G55" s="310" t="s">
        <v>5</v>
      </c>
      <c r="H55" s="323" t="s">
        <v>30</v>
      </c>
      <c r="I55" s="310" t="s">
        <v>6</v>
      </c>
      <c r="J55" s="310" t="s">
        <v>7</v>
      </c>
      <c r="K55" s="310" t="s">
        <v>8</v>
      </c>
      <c r="L55" s="310" t="s">
        <v>9</v>
      </c>
      <c r="M55" s="311" t="s">
        <v>10</v>
      </c>
      <c r="N55" s="312"/>
      <c r="O55" s="313"/>
      <c r="P55" s="314" t="s">
        <v>16</v>
      </c>
      <c r="Q55" s="314" t="s">
        <v>17</v>
      </c>
      <c r="R55" s="315" t="s">
        <v>15</v>
      </c>
      <c r="S55" s="316" t="s">
        <v>28</v>
      </c>
      <c r="T55" s="317" t="s">
        <v>11</v>
      </c>
      <c r="U55" s="318" t="s">
        <v>24</v>
      </c>
      <c r="V55" s="341" t="s">
        <v>27</v>
      </c>
    </row>
    <row r="56" spans="1:22" x14ac:dyDescent="0.45">
      <c r="A56" s="320"/>
      <c r="B56" s="263"/>
      <c r="C56" s="263"/>
      <c r="D56" s="263"/>
      <c r="E56" s="284"/>
      <c r="F56" s="285"/>
      <c r="G56" s="263"/>
      <c r="H56" s="280"/>
      <c r="I56" s="263"/>
      <c r="J56" s="263"/>
      <c r="K56" s="263"/>
      <c r="L56" s="263"/>
      <c r="M56" s="83" t="s">
        <v>12</v>
      </c>
      <c r="N56" s="83" t="s">
        <v>13</v>
      </c>
      <c r="O56" s="83" t="s">
        <v>14</v>
      </c>
      <c r="P56" s="274"/>
      <c r="Q56" s="274"/>
      <c r="R56" s="277"/>
      <c r="S56" s="240"/>
      <c r="T56" s="243"/>
      <c r="U56" s="246"/>
      <c r="V56" s="342"/>
    </row>
    <row r="57" spans="1:22" ht="21" x14ac:dyDescent="0.45">
      <c r="A57" s="9">
        <v>1</v>
      </c>
      <c r="B57" s="9" t="s">
        <v>216</v>
      </c>
      <c r="C57" s="46">
        <v>0.40833333333333333</v>
      </c>
      <c r="D57" s="46">
        <v>0.43402777777777779</v>
      </c>
      <c r="E57" s="9" t="s">
        <v>69</v>
      </c>
      <c r="F57" s="9">
        <v>65</v>
      </c>
      <c r="G57" s="9" t="s">
        <v>70</v>
      </c>
      <c r="H57" s="9">
        <v>482016881</v>
      </c>
      <c r="I57" s="9">
        <v>4898266</v>
      </c>
      <c r="J57" s="18" t="s">
        <v>202</v>
      </c>
      <c r="K57" s="9" t="s">
        <v>26</v>
      </c>
      <c r="L57" s="9">
        <v>300099</v>
      </c>
      <c r="M57" s="10">
        <v>18640</v>
      </c>
      <c r="N57" s="10">
        <v>42900</v>
      </c>
      <c r="O57" s="10">
        <f t="shared" ref="O57:O64" si="6">N57-M57</f>
        <v>24260</v>
      </c>
      <c r="P57" s="10">
        <v>809617</v>
      </c>
      <c r="Q57" s="10">
        <f t="shared" ref="Q57:Q64" si="7">P57+1</f>
        <v>809618</v>
      </c>
      <c r="R57" s="19" t="s">
        <v>39</v>
      </c>
      <c r="S57" s="84">
        <v>180</v>
      </c>
      <c r="T57" s="85">
        <v>104</v>
      </c>
      <c r="U57" s="18" t="s">
        <v>55</v>
      </c>
      <c r="V57" s="13">
        <v>14031900220</v>
      </c>
    </row>
    <row r="58" spans="1:22" ht="21" x14ac:dyDescent="0.45">
      <c r="A58" s="9">
        <v>2</v>
      </c>
      <c r="B58" s="9" t="s">
        <v>216</v>
      </c>
      <c r="C58" s="46">
        <v>0.59097222222222223</v>
      </c>
      <c r="D58" s="46">
        <v>0.61875000000000002</v>
      </c>
      <c r="E58" s="9" t="s">
        <v>83</v>
      </c>
      <c r="F58" s="9">
        <v>65</v>
      </c>
      <c r="G58" s="9" t="s">
        <v>84</v>
      </c>
      <c r="H58" s="15">
        <v>2993798855</v>
      </c>
      <c r="I58" s="9">
        <v>4898297</v>
      </c>
      <c r="J58" s="18" t="s">
        <v>202</v>
      </c>
      <c r="K58" s="9" t="s">
        <v>26</v>
      </c>
      <c r="L58" s="9">
        <v>300100</v>
      </c>
      <c r="M58" s="10">
        <v>19160</v>
      </c>
      <c r="N58" s="10">
        <v>42440</v>
      </c>
      <c r="O58" s="10">
        <f t="shared" si="6"/>
        <v>23280</v>
      </c>
      <c r="P58" s="10">
        <v>809619</v>
      </c>
      <c r="Q58" s="10">
        <f t="shared" si="7"/>
        <v>809620</v>
      </c>
      <c r="R58" s="95" t="s">
        <v>39</v>
      </c>
      <c r="S58" s="84">
        <v>180</v>
      </c>
      <c r="T58" s="85">
        <v>104</v>
      </c>
      <c r="U58" s="18" t="s">
        <v>55</v>
      </c>
      <c r="V58" s="13">
        <v>14031900220</v>
      </c>
    </row>
    <row r="59" spans="1:22" ht="21" x14ac:dyDescent="0.45">
      <c r="A59" s="7">
        <v>3</v>
      </c>
      <c r="B59" s="7" t="s">
        <v>216</v>
      </c>
      <c r="C59" s="8">
        <v>0.81597222222222221</v>
      </c>
      <c r="D59" s="8">
        <v>0.85138888888888886</v>
      </c>
      <c r="E59" s="9" t="s">
        <v>71</v>
      </c>
      <c r="F59" s="7">
        <v>65</v>
      </c>
      <c r="G59" s="7" t="s">
        <v>72</v>
      </c>
      <c r="H59" s="15">
        <v>2993668595</v>
      </c>
      <c r="I59" s="7">
        <v>4898315</v>
      </c>
      <c r="J59" s="18" t="s">
        <v>202</v>
      </c>
      <c r="K59" s="7" t="s">
        <v>26</v>
      </c>
      <c r="L59" s="7">
        <v>300101</v>
      </c>
      <c r="M59" s="10">
        <v>17680</v>
      </c>
      <c r="N59" s="10">
        <v>42620</v>
      </c>
      <c r="O59" s="10">
        <f t="shared" si="6"/>
        <v>24940</v>
      </c>
      <c r="P59" s="11">
        <v>809621</v>
      </c>
      <c r="Q59" s="11">
        <f t="shared" si="7"/>
        <v>809622</v>
      </c>
      <c r="R59" s="19" t="s">
        <v>39</v>
      </c>
      <c r="S59" s="16">
        <v>180</v>
      </c>
      <c r="T59" s="17">
        <v>104</v>
      </c>
      <c r="U59" s="18" t="s">
        <v>63</v>
      </c>
      <c r="V59" s="14">
        <v>14031900220</v>
      </c>
    </row>
    <row r="60" spans="1:22" ht="21" x14ac:dyDescent="0.45">
      <c r="A60" s="7">
        <v>4</v>
      </c>
      <c r="B60" s="7" t="s">
        <v>216</v>
      </c>
      <c r="C60" s="8">
        <v>0.82222222222222219</v>
      </c>
      <c r="D60" s="8">
        <v>0.8666666666666667</v>
      </c>
      <c r="E60" s="9" t="s">
        <v>73</v>
      </c>
      <c r="F60" s="7">
        <v>65</v>
      </c>
      <c r="G60" s="7" t="s">
        <v>172</v>
      </c>
      <c r="H60" s="15">
        <v>2991815604</v>
      </c>
      <c r="I60" s="7">
        <v>4898316</v>
      </c>
      <c r="J60" s="18" t="s">
        <v>202</v>
      </c>
      <c r="K60" s="7" t="s">
        <v>26</v>
      </c>
      <c r="L60" s="7">
        <v>300102</v>
      </c>
      <c r="M60" s="10">
        <v>17680</v>
      </c>
      <c r="N60" s="10">
        <v>40480</v>
      </c>
      <c r="O60" s="10">
        <f t="shared" si="6"/>
        <v>22800</v>
      </c>
      <c r="P60" s="11">
        <v>809623</v>
      </c>
      <c r="Q60" s="11">
        <f t="shared" si="7"/>
        <v>809624</v>
      </c>
      <c r="R60" s="95" t="s">
        <v>39</v>
      </c>
      <c r="S60" s="16">
        <v>180</v>
      </c>
      <c r="T60" s="17">
        <v>104</v>
      </c>
      <c r="U60" s="18" t="s">
        <v>63</v>
      </c>
      <c r="V60" s="14">
        <v>14031900220</v>
      </c>
    </row>
    <row r="61" spans="1:22" ht="21" x14ac:dyDescent="0.45">
      <c r="A61" s="9">
        <v>5</v>
      </c>
      <c r="B61" s="7" t="s">
        <v>217</v>
      </c>
      <c r="C61" s="8">
        <v>0.5</v>
      </c>
      <c r="D61" s="8">
        <v>0.54791666666666672</v>
      </c>
      <c r="E61" s="9" t="s">
        <v>58</v>
      </c>
      <c r="F61" s="7">
        <v>65</v>
      </c>
      <c r="G61" s="7" t="s">
        <v>220</v>
      </c>
      <c r="H61" s="7">
        <v>3031291697</v>
      </c>
      <c r="I61" s="7">
        <v>4898347</v>
      </c>
      <c r="J61" s="18" t="s">
        <v>202</v>
      </c>
      <c r="K61" s="7" t="s">
        <v>26</v>
      </c>
      <c r="L61" s="7">
        <v>300105</v>
      </c>
      <c r="M61" s="10">
        <v>17960</v>
      </c>
      <c r="N61" s="10">
        <v>44320</v>
      </c>
      <c r="O61" s="10">
        <f t="shared" si="6"/>
        <v>26360</v>
      </c>
      <c r="P61" s="11">
        <v>809629</v>
      </c>
      <c r="Q61" s="11">
        <f t="shared" si="7"/>
        <v>809630</v>
      </c>
      <c r="R61" s="19" t="s">
        <v>39</v>
      </c>
      <c r="S61" s="16">
        <v>183</v>
      </c>
      <c r="T61" s="17">
        <v>104</v>
      </c>
      <c r="U61" s="18" t="s">
        <v>55</v>
      </c>
      <c r="V61" s="14">
        <v>14031900220</v>
      </c>
    </row>
    <row r="62" spans="1:22" ht="21" x14ac:dyDescent="0.45">
      <c r="A62" s="9">
        <v>6</v>
      </c>
      <c r="B62" s="7" t="s">
        <v>217</v>
      </c>
      <c r="C62" s="8">
        <v>0.55694444444444446</v>
      </c>
      <c r="D62" s="8">
        <v>0.58194444444444449</v>
      </c>
      <c r="E62" s="9" t="s">
        <v>38</v>
      </c>
      <c r="F62" s="7">
        <v>45</v>
      </c>
      <c r="G62" s="7" t="s">
        <v>188</v>
      </c>
      <c r="H62" s="15">
        <v>2991493984</v>
      </c>
      <c r="I62" s="7">
        <v>4898354</v>
      </c>
      <c r="J62" s="18" t="s">
        <v>202</v>
      </c>
      <c r="K62" s="7" t="s">
        <v>26</v>
      </c>
      <c r="L62" s="7">
        <v>300106</v>
      </c>
      <c r="M62" s="10">
        <v>16960</v>
      </c>
      <c r="N62" s="10">
        <v>42860</v>
      </c>
      <c r="O62" s="10">
        <f t="shared" si="6"/>
        <v>25900</v>
      </c>
      <c r="P62" s="11">
        <v>809631</v>
      </c>
      <c r="Q62" s="11">
        <f t="shared" si="7"/>
        <v>809632</v>
      </c>
      <c r="R62" s="95" t="s">
        <v>39</v>
      </c>
      <c r="S62" s="16">
        <v>183</v>
      </c>
      <c r="T62" s="17">
        <v>104</v>
      </c>
      <c r="U62" s="18" t="s">
        <v>55</v>
      </c>
      <c r="V62" s="14">
        <v>14031900220</v>
      </c>
    </row>
    <row r="63" spans="1:22" ht="21" x14ac:dyDescent="0.45">
      <c r="A63" s="7">
        <v>7</v>
      </c>
      <c r="B63" s="113" t="s">
        <v>245</v>
      </c>
      <c r="C63" s="114">
        <v>0.96180555555555558</v>
      </c>
      <c r="D63" s="114">
        <v>3.472222222222222E-3</v>
      </c>
      <c r="E63" s="115" t="s">
        <v>61</v>
      </c>
      <c r="F63" s="7">
        <v>45</v>
      </c>
      <c r="G63" s="113" t="s">
        <v>62</v>
      </c>
      <c r="H63" s="116">
        <v>4010644358</v>
      </c>
      <c r="I63" s="113">
        <v>4900343</v>
      </c>
      <c r="J63" s="117" t="s">
        <v>42</v>
      </c>
      <c r="K63" s="113" t="s">
        <v>214</v>
      </c>
      <c r="L63" s="113">
        <v>300154</v>
      </c>
      <c r="M63" s="118">
        <v>19660</v>
      </c>
      <c r="N63" s="118">
        <v>44620</v>
      </c>
      <c r="O63" s="118">
        <f t="shared" si="6"/>
        <v>24960</v>
      </c>
      <c r="P63" s="119">
        <v>759221</v>
      </c>
      <c r="Q63" s="119">
        <f t="shared" si="7"/>
        <v>759222</v>
      </c>
      <c r="R63" s="19" t="s">
        <v>39</v>
      </c>
      <c r="S63" s="120">
        <v>175</v>
      </c>
      <c r="T63" s="121">
        <v>104</v>
      </c>
      <c r="U63" s="122" t="s">
        <v>63</v>
      </c>
      <c r="V63" s="14">
        <v>14031900220</v>
      </c>
    </row>
    <row r="64" spans="1:22" ht="21" x14ac:dyDescent="0.45">
      <c r="A64" s="7">
        <v>8</v>
      </c>
      <c r="B64" s="7" t="s">
        <v>245</v>
      </c>
      <c r="C64" s="8">
        <v>0.97013888888888888</v>
      </c>
      <c r="D64" s="8">
        <v>1.5277777777777777E-2</v>
      </c>
      <c r="E64" s="80" t="s">
        <v>71</v>
      </c>
      <c r="F64" s="7">
        <v>65</v>
      </c>
      <c r="G64" s="7" t="s">
        <v>72</v>
      </c>
      <c r="H64" s="82">
        <v>9506314228</v>
      </c>
      <c r="I64" s="7">
        <v>4900344</v>
      </c>
      <c r="J64" s="106" t="s">
        <v>42</v>
      </c>
      <c r="K64" s="7" t="s">
        <v>214</v>
      </c>
      <c r="L64" s="7">
        <v>300155</v>
      </c>
      <c r="M64" s="10">
        <v>18500</v>
      </c>
      <c r="N64" s="10">
        <v>42620</v>
      </c>
      <c r="O64" s="10">
        <f t="shared" si="6"/>
        <v>24120</v>
      </c>
      <c r="P64" s="11">
        <v>759223</v>
      </c>
      <c r="Q64" s="11">
        <f t="shared" si="7"/>
        <v>759224</v>
      </c>
      <c r="R64" s="19" t="s">
        <v>39</v>
      </c>
      <c r="S64" s="107">
        <v>175</v>
      </c>
      <c r="T64" s="17">
        <v>104</v>
      </c>
      <c r="U64" s="14" t="s">
        <v>63</v>
      </c>
      <c r="V64" s="14">
        <v>14031900220</v>
      </c>
    </row>
    <row r="65" spans="1:22" x14ac:dyDescent="0.45">
      <c r="A65" s="296" t="s">
        <v>87</v>
      </c>
      <c r="B65" s="297"/>
      <c r="C65" s="297"/>
      <c r="D65" s="297"/>
      <c r="E65" s="297"/>
      <c r="F65" s="297"/>
      <c r="G65" s="297"/>
      <c r="H65" s="297"/>
      <c r="I65" s="297"/>
      <c r="J65" s="297"/>
      <c r="K65" s="297"/>
      <c r="L65" s="298"/>
      <c r="M65" s="302">
        <f>SUM(M44:M64)</f>
        <v>733680</v>
      </c>
      <c r="N65" s="304">
        <f>SUM(N57:N64)</f>
        <v>342860</v>
      </c>
      <c r="O65" s="306">
        <f>SUM(O57:O64)</f>
        <v>196620</v>
      </c>
      <c r="P65" s="308"/>
      <c r="Q65" s="308"/>
      <c r="R65" s="308"/>
      <c r="S65" s="308"/>
      <c r="T65" s="308"/>
      <c r="U65" s="308"/>
      <c r="V65" s="309"/>
    </row>
    <row r="66" spans="1:22" ht="18.75" thickBot="1" x14ac:dyDescent="0.5">
      <c r="A66" s="299"/>
      <c r="B66" s="300"/>
      <c r="C66" s="300"/>
      <c r="D66" s="300"/>
      <c r="E66" s="300"/>
      <c r="F66" s="300"/>
      <c r="G66" s="300"/>
      <c r="H66" s="300"/>
      <c r="I66" s="300"/>
      <c r="J66" s="300"/>
      <c r="K66" s="300"/>
      <c r="L66" s="301"/>
      <c r="M66" s="303"/>
      <c r="N66" s="305"/>
      <c r="O66" s="307"/>
      <c r="P66" s="260"/>
      <c r="Q66" s="260"/>
      <c r="R66" s="260"/>
      <c r="S66" s="260"/>
      <c r="T66" s="260"/>
      <c r="U66" s="260"/>
      <c r="V66" s="261"/>
    </row>
    <row r="67" spans="1:22" x14ac:dyDescent="0.45">
      <c r="R67" s="222" t="s">
        <v>23</v>
      </c>
      <c r="S67" s="222"/>
      <c r="T67" s="222"/>
      <c r="U67" s="222"/>
      <c r="V67" s="222"/>
    </row>
    <row r="71" spans="1:22" ht="18.75" thickBot="1" x14ac:dyDescent="0.5"/>
    <row r="72" spans="1:22" ht="34.5" thickBot="1" x14ac:dyDescent="0.5">
      <c r="A72" s="324" t="s">
        <v>29</v>
      </c>
      <c r="B72" s="325"/>
      <c r="C72" s="325"/>
      <c r="D72" s="325"/>
      <c r="E72" s="325"/>
      <c r="F72" s="325"/>
      <c r="G72" s="325"/>
      <c r="H72" s="325"/>
      <c r="I72" s="325"/>
      <c r="J72" s="325"/>
      <c r="K72" s="325"/>
      <c r="L72" s="325"/>
      <c r="M72" s="325"/>
      <c r="N72" s="325"/>
      <c r="O72" s="325"/>
      <c r="P72" s="325"/>
      <c r="Q72" s="325"/>
      <c r="R72" s="325"/>
      <c r="S72" s="325"/>
      <c r="T72" s="325"/>
      <c r="U72" s="325"/>
      <c r="V72" s="326"/>
    </row>
    <row r="73" spans="1:22" ht="24.75" thickBot="1" x14ac:dyDescent="0.5">
      <c r="A73" s="327" t="s">
        <v>18</v>
      </c>
      <c r="B73" s="328"/>
      <c r="C73" s="329" t="s">
        <v>20</v>
      </c>
      <c r="D73" s="330"/>
      <c r="E73" s="330"/>
      <c r="F73" s="330"/>
      <c r="G73" s="330"/>
      <c r="H73" s="330"/>
      <c r="I73" s="330"/>
      <c r="J73" s="330"/>
      <c r="K73" s="331"/>
      <c r="L73" s="332" t="s">
        <v>19</v>
      </c>
      <c r="M73" s="331"/>
      <c r="N73" s="333">
        <v>14031900369</v>
      </c>
      <c r="O73" s="333"/>
      <c r="P73" s="333"/>
      <c r="Q73" s="333"/>
      <c r="R73" s="333"/>
      <c r="S73" s="333"/>
      <c r="T73" s="333"/>
      <c r="U73" s="333"/>
      <c r="V73" s="334"/>
    </row>
    <row r="74" spans="1:22" ht="24.75" thickBot="1" x14ac:dyDescent="0.5">
      <c r="A74" s="335" t="s">
        <v>22</v>
      </c>
      <c r="B74" s="336"/>
      <c r="C74" s="329" t="s">
        <v>41</v>
      </c>
      <c r="D74" s="330"/>
      <c r="E74" s="330"/>
      <c r="F74" s="330"/>
      <c r="G74" s="330"/>
      <c r="H74" s="330"/>
      <c r="I74" s="330"/>
      <c r="J74" s="330"/>
      <c r="K74" s="331"/>
      <c r="L74" s="332" t="s">
        <v>0</v>
      </c>
      <c r="M74" s="331"/>
      <c r="N74" s="337">
        <v>200000</v>
      </c>
      <c r="O74" s="338"/>
      <c r="P74" s="75" t="s">
        <v>21</v>
      </c>
      <c r="Q74" s="76">
        <f>N74-O85</f>
        <v>176940</v>
      </c>
      <c r="R74" s="339" t="s">
        <v>31</v>
      </c>
      <c r="S74" s="338"/>
      <c r="T74" s="338"/>
      <c r="U74" s="338"/>
      <c r="V74" s="340"/>
    </row>
    <row r="75" spans="1:22" x14ac:dyDescent="0.45">
      <c r="A75" s="319" t="s">
        <v>1</v>
      </c>
      <c r="B75" s="310" t="s">
        <v>25</v>
      </c>
      <c r="C75" s="310" t="s">
        <v>2</v>
      </c>
      <c r="D75" s="310" t="s">
        <v>3</v>
      </c>
      <c r="E75" s="321" t="s">
        <v>4</v>
      </c>
      <c r="F75" s="322"/>
      <c r="G75" s="310" t="s">
        <v>5</v>
      </c>
      <c r="H75" s="323" t="s">
        <v>30</v>
      </c>
      <c r="I75" s="310" t="s">
        <v>6</v>
      </c>
      <c r="J75" s="310" t="s">
        <v>7</v>
      </c>
      <c r="K75" s="310" t="s">
        <v>8</v>
      </c>
      <c r="L75" s="310" t="s">
        <v>9</v>
      </c>
      <c r="M75" s="311" t="s">
        <v>10</v>
      </c>
      <c r="N75" s="312"/>
      <c r="O75" s="313"/>
      <c r="P75" s="314" t="s">
        <v>16</v>
      </c>
      <c r="Q75" s="314" t="s">
        <v>17</v>
      </c>
      <c r="R75" s="315" t="s">
        <v>15</v>
      </c>
      <c r="S75" s="316" t="s">
        <v>28</v>
      </c>
      <c r="T75" s="317" t="s">
        <v>11</v>
      </c>
      <c r="U75" s="318" t="s">
        <v>24</v>
      </c>
      <c r="V75" s="341" t="s">
        <v>27</v>
      </c>
    </row>
    <row r="76" spans="1:22" x14ac:dyDescent="0.45">
      <c r="A76" s="320"/>
      <c r="B76" s="263"/>
      <c r="C76" s="263"/>
      <c r="D76" s="263"/>
      <c r="E76" s="284"/>
      <c r="F76" s="285"/>
      <c r="G76" s="263"/>
      <c r="H76" s="280"/>
      <c r="I76" s="263"/>
      <c r="J76" s="263"/>
      <c r="K76" s="263"/>
      <c r="L76" s="263"/>
      <c r="M76" s="83" t="s">
        <v>12</v>
      </c>
      <c r="N76" s="83" t="s">
        <v>13</v>
      </c>
      <c r="O76" s="83" t="s">
        <v>14</v>
      </c>
      <c r="P76" s="274"/>
      <c r="Q76" s="274"/>
      <c r="R76" s="277"/>
      <c r="S76" s="240"/>
      <c r="T76" s="243"/>
      <c r="U76" s="246"/>
      <c r="V76" s="342"/>
    </row>
    <row r="77" spans="1:22" ht="21" x14ac:dyDescent="0.45">
      <c r="A77" s="9">
        <v>1</v>
      </c>
      <c r="B77" s="13" t="s">
        <v>847</v>
      </c>
      <c r="C77" s="132">
        <v>0.90486111111111112</v>
      </c>
      <c r="D77" s="132">
        <v>0.92291666666666672</v>
      </c>
      <c r="E77" s="13" t="s">
        <v>97</v>
      </c>
      <c r="F77" s="13">
        <v>65</v>
      </c>
      <c r="G77" s="13" t="s">
        <v>98</v>
      </c>
      <c r="H77" s="13">
        <v>2990364285</v>
      </c>
      <c r="I77" s="13">
        <v>4916405</v>
      </c>
      <c r="J77" s="13" t="s">
        <v>202</v>
      </c>
      <c r="K77" s="13" t="s">
        <v>26</v>
      </c>
      <c r="L77" s="13">
        <v>300781</v>
      </c>
      <c r="M77" s="13">
        <v>18290</v>
      </c>
      <c r="N77" s="13">
        <v>42210</v>
      </c>
      <c r="O77" s="13">
        <f t="shared" ref="O77:O79" si="8">N77-M77</f>
        <v>23920</v>
      </c>
      <c r="P77" s="190">
        <v>846021</v>
      </c>
      <c r="Q77" s="190">
        <f>P77+1</f>
        <v>846022</v>
      </c>
      <c r="R77" s="139" t="s">
        <v>165</v>
      </c>
      <c r="S77" s="13">
        <v>139</v>
      </c>
      <c r="T77" s="13">
        <v>102</v>
      </c>
      <c r="U77" s="13" t="s">
        <v>35</v>
      </c>
      <c r="V77" s="13">
        <v>14031900369</v>
      </c>
    </row>
    <row r="78" spans="1:22" ht="21" x14ac:dyDescent="0.45">
      <c r="A78" s="191">
        <v>2</v>
      </c>
      <c r="B78" s="134" t="s">
        <v>848</v>
      </c>
      <c r="C78" s="132">
        <v>0.39444444444444443</v>
      </c>
      <c r="D78" s="132">
        <v>0.42499999999999999</v>
      </c>
      <c r="E78" s="13" t="s">
        <v>69</v>
      </c>
      <c r="F78" s="13">
        <v>65</v>
      </c>
      <c r="G78" s="13" t="s">
        <v>70</v>
      </c>
      <c r="H78" s="13">
        <v>4820016881</v>
      </c>
      <c r="I78" s="13">
        <v>4916443</v>
      </c>
      <c r="J78" s="13" t="s">
        <v>202</v>
      </c>
      <c r="K78" s="13" t="s">
        <v>26</v>
      </c>
      <c r="L78" s="13">
        <v>300782</v>
      </c>
      <c r="M78" s="13">
        <v>18280</v>
      </c>
      <c r="N78" s="13">
        <v>42320</v>
      </c>
      <c r="O78" s="13">
        <f t="shared" si="8"/>
        <v>24040</v>
      </c>
      <c r="P78" s="190">
        <v>846043</v>
      </c>
      <c r="Q78" s="190">
        <f>P78+1</f>
        <v>846044</v>
      </c>
      <c r="R78" s="139" t="s">
        <v>165</v>
      </c>
      <c r="S78" s="13">
        <v>145</v>
      </c>
      <c r="T78" s="13">
        <v>102</v>
      </c>
      <c r="U78" s="13" t="s">
        <v>33</v>
      </c>
      <c r="V78" s="13">
        <v>14031900369</v>
      </c>
    </row>
    <row r="79" spans="1:22" ht="21" x14ac:dyDescent="0.45">
      <c r="A79" s="191">
        <v>3</v>
      </c>
      <c r="B79" s="134" t="s">
        <v>848</v>
      </c>
      <c r="C79" s="132">
        <v>0.39791666666666664</v>
      </c>
      <c r="D79" s="132">
        <v>0.43472222222222223</v>
      </c>
      <c r="E79" s="13" t="s">
        <v>280</v>
      </c>
      <c r="F79" s="13">
        <v>45</v>
      </c>
      <c r="G79" s="13" t="s">
        <v>281</v>
      </c>
      <c r="H79" s="13">
        <v>3031520688</v>
      </c>
      <c r="I79" s="13">
        <v>4916447</v>
      </c>
      <c r="J79" s="13" t="s">
        <v>202</v>
      </c>
      <c r="K79" s="13" t="s">
        <v>26</v>
      </c>
      <c r="L79" s="13">
        <v>300783</v>
      </c>
      <c r="M79" s="13">
        <v>17540</v>
      </c>
      <c r="N79" s="13">
        <v>42390</v>
      </c>
      <c r="O79" s="13">
        <f t="shared" si="8"/>
        <v>24850</v>
      </c>
      <c r="P79" s="190">
        <v>846045</v>
      </c>
      <c r="Q79" s="190">
        <f t="shared" ref="Q79" si="9">P79+1</f>
        <v>846046</v>
      </c>
      <c r="R79" s="139" t="s">
        <v>165</v>
      </c>
      <c r="S79" s="13">
        <v>145</v>
      </c>
      <c r="T79" s="13">
        <v>102</v>
      </c>
      <c r="U79" s="13" t="s">
        <v>33</v>
      </c>
      <c r="V79" s="13">
        <v>14031900369</v>
      </c>
    </row>
    <row r="80" spans="1:22" ht="21" x14ac:dyDescent="0.45">
      <c r="A80" s="9">
        <v>4</v>
      </c>
      <c r="B80" s="13" t="s">
        <v>848</v>
      </c>
      <c r="C80" s="132">
        <v>0.5708333333333333</v>
      </c>
      <c r="D80" s="132">
        <v>0.59305555555555556</v>
      </c>
      <c r="E80" s="13" t="s">
        <v>110</v>
      </c>
      <c r="F80" s="13">
        <v>45</v>
      </c>
      <c r="G80" s="13" t="s">
        <v>298</v>
      </c>
      <c r="H80" s="13">
        <v>3090629259</v>
      </c>
      <c r="I80" s="13">
        <v>4916473</v>
      </c>
      <c r="J80" s="13" t="s">
        <v>202</v>
      </c>
      <c r="K80" s="13" t="s">
        <v>26</v>
      </c>
      <c r="L80" s="13">
        <v>300784</v>
      </c>
      <c r="M80" s="13">
        <v>19100</v>
      </c>
      <c r="N80" s="13">
        <v>42160</v>
      </c>
      <c r="O80" s="13">
        <f>N80-M80</f>
        <v>23060</v>
      </c>
      <c r="P80" s="190">
        <v>846051</v>
      </c>
      <c r="Q80" s="190">
        <f>P80+1</f>
        <v>846052</v>
      </c>
      <c r="R80" s="139" t="s">
        <v>165</v>
      </c>
      <c r="S80" s="13">
        <v>145</v>
      </c>
      <c r="T80" s="13">
        <v>102</v>
      </c>
      <c r="U80" s="13" t="s">
        <v>33</v>
      </c>
      <c r="V80" s="13">
        <v>14031900369</v>
      </c>
    </row>
    <row r="81" spans="1:22" ht="21" x14ac:dyDescent="0.45">
      <c r="A81" s="134">
        <v>5</v>
      </c>
      <c r="B81" s="134" t="s">
        <v>848</v>
      </c>
      <c r="C81" s="135">
        <v>0.77777777777777779</v>
      </c>
      <c r="D81" s="135">
        <v>0.83958333333333335</v>
      </c>
      <c r="E81" s="134" t="s">
        <v>75</v>
      </c>
      <c r="F81" s="134">
        <v>65</v>
      </c>
      <c r="G81" s="134" t="s">
        <v>76</v>
      </c>
      <c r="H81" s="134">
        <v>3031736362</v>
      </c>
      <c r="I81" s="134">
        <v>4916509</v>
      </c>
      <c r="J81" s="134" t="s">
        <v>202</v>
      </c>
      <c r="K81" s="134" t="s">
        <v>26</v>
      </c>
      <c r="L81" s="134">
        <v>300785</v>
      </c>
      <c r="M81" s="134">
        <v>17290</v>
      </c>
      <c r="N81" s="134">
        <v>42090</v>
      </c>
      <c r="O81" s="134">
        <f t="shared" ref="O81" si="10">N81-M81</f>
        <v>24800</v>
      </c>
      <c r="P81" s="188">
        <v>846059</v>
      </c>
      <c r="Q81" s="188">
        <f t="shared" ref="Q81" si="11">P81+1</f>
        <v>846060</v>
      </c>
      <c r="R81" s="189" t="s">
        <v>165</v>
      </c>
      <c r="S81" s="134">
        <v>145</v>
      </c>
      <c r="T81" s="134">
        <v>102</v>
      </c>
      <c r="U81" s="134" t="s">
        <v>35</v>
      </c>
      <c r="V81" s="134">
        <v>14031900369</v>
      </c>
    </row>
    <row r="82" spans="1:22" ht="21" x14ac:dyDescent="0.45">
      <c r="A82" s="134">
        <v>6</v>
      </c>
      <c r="B82" s="134" t="s">
        <v>848</v>
      </c>
      <c r="C82" s="135">
        <v>0.78819444444444442</v>
      </c>
      <c r="D82" s="135">
        <v>0.84722222222222221</v>
      </c>
      <c r="E82" s="134" t="s">
        <v>64</v>
      </c>
      <c r="F82" s="134">
        <v>65</v>
      </c>
      <c r="G82" s="134" t="s">
        <v>684</v>
      </c>
      <c r="H82" s="134">
        <v>3020433101</v>
      </c>
      <c r="I82" s="134">
        <v>4916510</v>
      </c>
      <c r="J82" s="134" t="s">
        <v>202</v>
      </c>
      <c r="K82" s="134" t="s">
        <v>26</v>
      </c>
      <c r="L82" s="134">
        <v>300786</v>
      </c>
      <c r="M82" s="134">
        <v>17880</v>
      </c>
      <c r="N82" s="134">
        <v>42010</v>
      </c>
      <c r="O82" s="134">
        <f t="shared" ref="O82:O84" si="12">N82-M82</f>
        <v>24130</v>
      </c>
      <c r="P82" s="188">
        <v>846061</v>
      </c>
      <c r="Q82" s="188">
        <f t="shared" ref="Q82" si="13">P82+1</f>
        <v>846062</v>
      </c>
      <c r="R82" s="189" t="s">
        <v>165</v>
      </c>
      <c r="S82" s="134">
        <v>145</v>
      </c>
      <c r="T82" s="134">
        <v>102</v>
      </c>
      <c r="U82" s="134" t="s">
        <v>35</v>
      </c>
      <c r="V82" s="134">
        <v>14031900369</v>
      </c>
    </row>
    <row r="83" spans="1:22" ht="21" x14ac:dyDescent="0.45">
      <c r="A83" s="13">
        <v>7</v>
      </c>
      <c r="B83" s="13" t="s">
        <v>849</v>
      </c>
      <c r="C83" s="132">
        <v>0.64861111111111114</v>
      </c>
      <c r="D83" s="132">
        <v>0.6958333333333333</v>
      </c>
      <c r="E83" s="13" t="s">
        <v>280</v>
      </c>
      <c r="F83" s="13">
        <v>45</v>
      </c>
      <c r="G83" s="13" t="s">
        <v>281</v>
      </c>
      <c r="H83" s="13">
        <v>3031520688</v>
      </c>
      <c r="I83" s="13">
        <v>4916772</v>
      </c>
      <c r="J83" s="13" t="s">
        <v>202</v>
      </c>
      <c r="K83" s="13" t="s">
        <v>214</v>
      </c>
      <c r="L83" s="13">
        <v>300872</v>
      </c>
      <c r="M83" s="13">
        <v>17040</v>
      </c>
      <c r="N83" s="13">
        <v>41800</v>
      </c>
      <c r="O83" s="13">
        <f t="shared" si="12"/>
        <v>24760</v>
      </c>
      <c r="P83" s="190">
        <v>846063</v>
      </c>
      <c r="Q83" s="190">
        <v>846064</v>
      </c>
      <c r="R83" s="139" t="s">
        <v>165</v>
      </c>
      <c r="S83" s="13">
        <v>145</v>
      </c>
      <c r="T83" s="13">
        <v>102</v>
      </c>
      <c r="U83" s="13" t="s">
        <v>709</v>
      </c>
      <c r="V83" s="13">
        <v>14031900369</v>
      </c>
    </row>
    <row r="84" spans="1:22" ht="21" x14ac:dyDescent="0.45">
      <c r="A84" s="134">
        <v>8</v>
      </c>
      <c r="B84" s="13" t="s">
        <v>849</v>
      </c>
      <c r="C84" s="132">
        <v>0.81111111111111112</v>
      </c>
      <c r="D84" s="132">
        <v>0.84375</v>
      </c>
      <c r="E84" s="13" t="s">
        <v>38</v>
      </c>
      <c r="F84" s="13">
        <v>45</v>
      </c>
      <c r="G84" s="13" t="s">
        <v>37</v>
      </c>
      <c r="H84" s="13">
        <v>2291493984</v>
      </c>
      <c r="I84" s="13">
        <v>4916787</v>
      </c>
      <c r="J84" s="13" t="s">
        <v>202</v>
      </c>
      <c r="K84" s="13" t="s">
        <v>214</v>
      </c>
      <c r="L84" s="13">
        <v>300873</v>
      </c>
      <c r="M84" s="13">
        <v>17080</v>
      </c>
      <c r="N84" s="13">
        <v>41550</v>
      </c>
      <c r="O84" s="13">
        <f t="shared" si="12"/>
        <v>24470</v>
      </c>
      <c r="P84" s="190">
        <v>846065</v>
      </c>
      <c r="Q84" s="190">
        <v>846066</v>
      </c>
      <c r="R84" s="139" t="s">
        <v>165</v>
      </c>
      <c r="S84" s="13">
        <v>145</v>
      </c>
      <c r="T84" s="13">
        <v>102</v>
      </c>
      <c r="U84" s="13" t="s">
        <v>391</v>
      </c>
      <c r="V84" s="13">
        <v>14031900369</v>
      </c>
    </row>
    <row r="85" spans="1:22" x14ac:dyDescent="0.45">
      <c r="A85" s="296" t="s">
        <v>87</v>
      </c>
      <c r="B85" s="297"/>
      <c r="C85" s="297"/>
      <c r="D85" s="297"/>
      <c r="E85" s="297"/>
      <c r="F85" s="297"/>
      <c r="G85" s="297"/>
      <c r="H85" s="297"/>
      <c r="I85" s="297"/>
      <c r="J85" s="297"/>
      <c r="K85" s="297"/>
      <c r="L85" s="298"/>
      <c r="M85" s="302">
        <f>SUM(M64:M81)</f>
        <v>842680</v>
      </c>
      <c r="N85" s="304">
        <f>SUM(N80:N80)</f>
        <v>42160</v>
      </c>
      <c r="O85" s="306">
        <f>SUM(O80:O80)</f>
        <v>23060</v>
      </c>
      <c r="P85" s="308"/>
      <c r="Q85" s="308"/>
      <c r="R85" s="308"/>
      <c r="S85" s="308"/>
      <c r="T85" s="308"/>
      <c r="U85" s="308"/>
      <c r="V85" s="309"/>
    </row>
    <row r="86" spans="1:22" ht="18.75" thickBot="1" x14ac:dyDescent="0.5">
      <c r="A86" s="299"/>
      <c r="B86" s="300"/>
      <c r="C86" s="300"/>
      <c r="D86" s="300"/>
      <c r="E86" s="300"/>
      <c r="F86" s="300"/>
      <c r="G86" s="300"/>
      <c r="H86" s="300"/>
      <c r="I86" s="300"/>
      <c r="J86" s="300"/>
      <c r="K86" s="300"/>
      <c r="L86" s="301"/>
      <c r="M86" s="303"/>
      <c r="N86" s="305"/>
      <c r="O86" s="307"/>
      <c r="P86" s="260"/>
      <c r="Q86" s="260"/>
      <c r="R86" s="260"/>
      <c r="S86" s="260"/>
      <c r="T86" s="260"/>
      <c r="U86" s="260"/>
      <c r="V86" s="261"/>
    </row>
    <row r="87" spans="1:22" x14ac:dyDescent="0.45">
      <c r="R87" s="222" t="s">
        <v>23</v>
      </c>
      <c r="S87" s="222"/>
      <c r="T87" s="222"/>
      <c r="U87" s="222"/>
      <c r="V87" s="222"/>
    </row>
  </sheetData>
  <mergeCells count="140">
    <mergeCell ref="R48:V48"/>
    <mergeCell ref="S36:S37"/>
    <mergeCell ref="T36:T37"/>
    <mergeCell ref="U36:U37"/>
    <mergeCell ref="V36:V37"/>
    <mergeCell ref="K36:K37"/>
    <mergeCell ref="L36:L37"/>
    <mergeCell ref="M36:O36"/>
    <mergeCell ref="P36:P37"/>
    <mergeCell ref="Q36:Q37"/>
    <mergeCell ref="R36:R37"/>
    <mergeCell ref="A46:L47"/>
    <mergeCell ref="M46:M47"/>
    <mergeCell ref="N46:N47"/>
    <mergeCell ref="O46:O47"/>
    <mergeCell ref="P46:V47"/>
    <mergeCell ref="A36:A37"/>
    <mergeCell ref="B36:B37"/>
    <mergeCell ref="C36:C37"/>
    <mergeCell ref="D36:D37"/>
    <mergeCell ref="E36:F37"/>
    <mergeCell ref="G36:G37"/>
    <mergeCell ref="H36:H37"/>
    <mergeCell ref="I36:I37"/>
    <mergeCell ref="J36:J37"/>
    <mergeCell ref="A33:V33"/>
    <mergeCell ref="A34:B34"/>
    <mergeCell ref="C34:K34"/>
    <mergeCell ref="L34:M34"/>
    <mergeCell ref="N34:V34"/>
    <mergeCell ref="A35:B35"/>
    <mergeCell ref="C35:K35"/>
    <mergeCell ref="L35:M35"/>
    <mergeCell ref="N35:O35"/>
    <mergeCell ref="R35:V35"/>
    <mergeCell ref="R29:V29"/>
    <mergeCell ref="T4:T5"/>
    <mergeCell ref="L4:L5"/>
    <mergeCell ref="P4:P5"/>
    <mergeCell ref="Q4:Q5"/>
    <mergeCell ref="M4:O4"/>
    <mergeCell ref="R4:R5"/>
    <mergeCell ref="S4:S5"/>
    <mergeCell ref="M27:M28"/>
    <mergeCell ref="N27:N28"/>
    <mergeCell ref="O27:O28"/>
    <mergeCell ref="V4:V5"/>
    <mergeCell ref="U4:U5"/>
    <mergeCell ref="B4:B5"/>
    <mergeCell ref="K4:K5"/>
    <mergeCell ref="H4:H5"/>
    <mergeCell ref="P27:V28"/>
    <mergeCell ref="A27:L28"/>
    <mergeCell ref="D4:D5"/>
    <mergeCell ref="A1:V1"/>
    <mergeCell ref="N2:V2"/>
    <mergeCell ref="R3:V3"/>
    <mergeCell ref="E4:F5"/>
    <mergeCell ref="G4:G5"/>
    <mergeCell ref="I4:I5"/>
    <mergeCell ref="J4:J5"/>
    <mergeCell ref="A2:B2"/>
    <mergeCell ref="C2:K2"/>
    <mergeCell ref="L2:M2"/>
    <mergeCell ref="A3:B3"/>
    <mergeCell ref="C3:K3"/>
    <mergeCell ref="L3:M3"/>
    <mergeCell ref="N3:O3"/>
    <mergeCell ref="A4:A5"/>
    <mergeCell ref="C4:C5"/>
    <mergeCell ref="D55:D56"/>
    <mergeCell ref="E55:F56"/>
    <mergeCell ref="A54:B54"/>
    <mergeCell ref="C54:K54"/>
    <mergeCell ref="L54:M54"/>
    <mergeCell ref="N54:O54"/>
    <mergeCell ref="R54:V54"/>
    <mergeCell ref="A52:V52"/>
    <mergeCell ref="A53:B53"/>
    <mergeCell ref="C53:K53"/>
    <mergeCell ref="L53:M53"/>
    <mergeCell ref="N53:V53"/>
    <mergeCell ref="V75:V76"/>
    <mergeCell ref="R67:V67"/>
    <mergeCell ref="S55:S56"/>
    <mergeCell ref="T55:T56"/>
    <mergeCell ref="U55:U56"/>
    <mergeCell ref="V55:V56"/>
    <mergeCell ref="A65:L66"/>
    <mergeCell ref="M65:M66"/>
    <mergeCell ref="N65:N66"/>
    <mergeCell ref="O65:O66"/>
    <mergeCell ref="P65:V66"/>
    <mergeCell ref="L55:L56"/>
    <mergeCell ref="M55:O55"/>
    <mergeCell ref="P55:P56"/>
    <mergeCell ref="Q55:Q56"/>
    <mergeCell ref="R55:R56"/>
    <mergeCell ref="G55:G56"/>
    <mergeCell ref="H55:H56"/>
    <mergeCell ref="I55:I56"/>
    <mergeCell ref="J55:J56"/>
    <mergeCell ref="K55:K56"/>
    <mergeCell ref="A55:A56"/>
    <mergeCell ref="B55:B56"/>
    <mergeCell ref="C55:C56"/>
    <mergeCell ref="A72:V72"/>
    <mergeCell ref="A73:B73"/>
    <mergeCell ref="C73:K73"/>
    <mergeCell ref="L73:M73"/>
    <mergeCell ref="N73:V73"/>
    <mergeCell ref="A74:B74"/>
    <mergeCell ref="C74:K74"/>
    <mergeCell ref="L74:M74"/>
    <mergeCell ref="N74:O74"/>
    <mergeCell ref="R74:V74"/>
    <mergeCell ref="A85:L86"/>
    <mergeCell ref="M85:M86"/>
    <mergeCell ref="N85:N86"/>
    <mergeCell ref="O85:O86"/>
    <mergeCell ref="P85:V86"/>
    <mergeCell ref="R87:V87"/>
    <mergeCell ref="K75:K76"/>
    <mergeCell ref="L75:L76"/>
    <mergeCell ref="M75:O75"/>
    <mergeCell ref="P75:P76"/>
    <mergeCell ref="Q75:Q76"/>
    <mergeCell ref="R75:R76"/>
    <mergeCell ref="S75:S76"/>
    <mergeCell ref="T75:T76"/>
    <mergeCell ref="U75:U76"/>
    <mergeCell ref="A75:A76"/>
    <mergeCell ref="B75:B76"/>
    <mergeCell ref="C75:C76"/>
    <mergeCell ref="D75:D76"/>
    <mergeCell ref="E75:F76"/>
    <mergeCell ref="G75:G76"/>
    <mergeCell ref="H75:H76"/>
    <mergeCell ref="I75:I76"/>
    <mergeCell ref="J75:J76"/>
  </mergeCells>
  <phoneticPr fontId="7" type="noConversion"/>
  <pageMargins left="0.25" right="0.25" top="0.75" bottom="0.75" header="0.3" footer="0.3"/>
  <pageSetup paperSize="9" scale="10" fitToHeight="0" orientation="landscape" r:id="rId1"/>
  <colBreaks count="1" manualBreakCount="1">
    <brk id="22" max="1048575" man="1"/>
  </colBreaks>
  <ignoredErrors>
    <ignoredError sqref="S6:T14" numberStoredAsText="1"/>
    <ignoredError sqref="M27:N28" formulaRange="1"/>
  </ignoredErrors>
  <drawing r:id="rId2"/>
  <legacyDrawing r:id="rId3"/>
  <controls>
    <mc:AlternateContent xmlns:mc="http://schemas.openxmlformats.org/markup-compatibility/2006">
      <mc:Choice Requires="x14">
        <control shapeId="1027" r:id="rId4" name="Control 3">
          <controlPr defaultSize="0" autoPict="0" r:id="rId5">
            <anchor moveWithCells="1">
              <from>
                <xdr:col>8424</xdr:col>
                <xdr:colOff>114300</xdr:colOff>
                <xdr:row>110</xdr:row>
                <xdr:rowOff>76200</xdr:rowOff>
              </from>
              <to>
                <xdr:col>8424</xdr:col>
                <xdr:colOff>342900</xdr:colOff>
                <xdr:row>111</xdr:row>
                <xdr:rowOff>76200</xdr:rowOff>
              </to>
            </anchor>
          </controlPr>
        </control>
      </mc:Choice>
      <mc:Fallback>
        <control shapeId="1027" r:id="rId4" name="Control 3"/>
      </mc:Fallback>
    </mc:AlternateContent>
    <mc:AlternateContent xmlns:mc="http://schemas.openxmlformats.org/markup-compatibility/2006">
      <mc:Choice Requires="x14">
        <control shapeId="1025" r:id="rId6" name="Control 1">
          <controlPr defaultSize="0" autoPict="0" r:id="rId7">
            <anchor moveWithCells="1">
              <from>
                <xdr:col>8437</xdr:col>
                <xdr:colOff>133350</xdr:colOff>
                <xdr:row>138</xdr:row>
                <xdr:rowOff>57150</xdr:rowOff>
              </from>
              <to>
                <xdr:col>8437</xdr:col>
                <xdr:colOff>361950</xdr:colOff>
                <xdr:row>139</xdr:row>
                <xdr:rowOff>57150</xdr:rowOff>
              </to>
            </anchor>
          </controlPr>
        </control>
      </mc:Choice>
      <mc:Fallback>
        <control shapeId="1025" r:id="rId6" name="Control 1"/>
      </mc:Fallback>
    </mc:AlternateContent>
    <mc:AlternateContent xmlns:mc="http://schemas.openxmlformats.org/markup-compatibility/2006">
      <mc:Choice Requires="x14">
        <control shapeId="1026" r:id="rId8" name="Control 2">
          <controlPr defaultSize="0" r:id="rId9">
            <anchor moveWithCells="1">
              <from>
                <xdr:col>8422</xdr:col>
                <xdr:colOff>561975</xdr:colOff>
                <xdr:row>134</xdr:row>
                <xdr:rowOff>171450</xdr:rowOff>
              </from>
              <to>
                <xdr:col>8423</xdr:col>
                <xdr:colOff>171450</xdr:colOff>
                <xdr:row>135</xdr:row>
                <xdr:rowOff>133350</xdr:rowOff>
              </to>
            </anchor>
          </controlPr>
        </control>
      </mc:Choice>
      <mc:Fallback>
        <control shapeId="1026" r:id="rId8" name="Control 2"/>
      </mc:Fallback>
    </mc:AlternateContent>
  </control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E19E5-3D90-4E1D-B26F-44BB580DE484}">
  <dimension ref="A1:V23"/>
  <sheetViews>
    <sheetView rightToLeft="1" workbookViewId="0">
      <selection activeCell="R3" sqref="R3:V3"/>
    </sheetView>
  </sheetViews>
  <sheetFormatPr defaultRowHeight="15" x14ac:dyDescent="0.25"/>
  <cols>
    <col min="1" max="1" width="4.28515625" bestFit="1" customWidth="1"/>
    <col min="2" max="2" width="11" bestFit="1" customWidth="1"/>
    <col min="3" max="3" width="7.85546875" bestFit="1" customWidth="1"/>
    <col min="4" max="4" width="8.42578125" bestFit="1" customWidth="1"/>
    <col min="5" max="5" width="8.7109375" bestFit="1" customWidth="1"/>
    <col min="6" max="6" width="3.85546875" bestFit="1" customWidth="1"/>
    <col min="7" max="7" width="14.42578125" bestFit="1" customWidth="1"/>
    <col min="8" max="8" width="14.28515625" bestFit="1" customWidth="1"/>
    <col min="9" max="9" width="10.28515625" bestFit="1" customWidth="1"/>
    <col min="10" max="10" width="14" bestFit="1" customWidth="1"/>
    <col min="11" max="11" width="7.85546875" bestFit="1" customWidth="1"/>
    <col min="12" max="12" width="9" bestFit="1" customWidth="1"/>
    <col min="13" max="13" width="7.7109375" bestFit="1" customWidth="1"/>
    <col min="14" max="14" width="9" bestFit="1" customWidth="1"/>
    <col min="15" max="15" width="7.7109375" bestFit="1" customWidth="1"/>
    <col min="16" max="16" width="10.140625" bestFit="1" customWidth="1"/>
    <col min="17" max="17" width="11.42578125" bestFit="1" customWidth="1"/>
    <col min="18" max="18" width="7.140625" bestFit="1" customWidth="1"/>
    <col min="19" max="19" width="5.140625" bestFit="1" customWidth="1"/>
    <col min="20" max="20" width="8.140625" bestFit="1" customWidth="1"/>
    <col min="21" max="21" width="8.28515625" bestFit="1" customWidth="1"/>
    <col min="22" max="22" width="15.5703125" bestFit="1" customWidth="1"/>
  </cols>
  <sheetData>
    <row r="1" spans="1:22" ht="15.75" x14ac:dyDescent="0.25">
      <c r="A1" s="367" t="s">
        <v>29</v>
      </c>
      <c r="B1" s="367"/>
      <c r="C1" s="367"/>
      <c r="D1" s="367"/>
      <c r="E1" s="367"/>
      <c r="F1" s="367"/>
      <c r="G1" s="367"/>
      <c r="H1" s="367"/>
      <c r="I1" s="367"/>
      <c r="J1" s="367"/>
      <c r="K1" s="367"/>
      <c r="L1" s="367"/>
      <c r="M1" s="367"/>
      <c r="N1" s="367"/>
      <c r="O1" s="367"/>
      <c r="P1" s="367"/>
      <c r="Q1" s="367"/>
      <c r="R1" s="367"/>
      <c r="S1" s="367"/>
      <c r="T1" s="367"/>
      <c r="U1" s="367"/>
      <c r="V1" s="367"/>
    </row>
    <row r="2" spans="1:22" x14ac:dyDescent="0.25">
      <c r="A2" s="360" t="s">
        <v>18</v>
      </c>
      <c r="B2" s="361"/>
      <c r="C2" s="362" t="s">
        <v>20</v>
      </c>
      <c r="D2" s="360"/>
      <c r="E2" s="360"/>
      <c r="F2" s="360"/>
      <c r="G2" s="360"/>
      <c r="H2" s="360"/>
      <c r="I2" s="360"/>
      <c r="J2" s="360"/>
      <c r="K2" s="361"/>
      <c r="L2" s="362" t="s">
        <v>19</v>
      </c>
      <c r="M2" s="361"/>
      <c r="N2" s="362">
        <v>14034300189</v>
      </c>
      <c r="O2" s="360"/>
      <c r="P2" s="360"/>
      <c r="Q2" s="360"/>
      <c r="R2" s="360"/>
      <c r="S2" s="360"/>
      <c r="T2" s="360"/>
      <c r="U2" s="360"/>
      <c r="V2" s="361"/>
    </row>
    <row r="3" spans="1:22" ht="15.75" thickBot="1" x14ac:dyDescent="0.3">
      <c r="A3" s="360" t="s">
        <v>22</v>
      </c>
      <c r="B3" s="361"/>
      <c r="C3" s="362" t="s">
        <v>857</v>
      </c>
      <c r="D3" s="360"/>
      <c r="E3" s="360"/>
      <c r="F3" s="360"/>
      <c r="G3" s="360"/>
      <c r="H3" s="360"/>
      <c r="I3" s="360"/>
      <c r="J3" s="360"/>
      <c r="K3" s="361"/>
      <c r="L3" s="362" t="s">
        <v>0</v>
      </c>
      <c r="M3" s="361"/>
      <c r="N3" s="363">
        <v>90000</v>
      </c>
      <c r="O3" s="364"/>
      <c r="P3" s="108" t="s">
        <v>21</v>
      </c>
      <c r="Q3" s="109">
        <f>N3-O10</f>
        <v>2540</v>
      </c>
      <c r="R3" s="365" t="s">
        <v>31</v>
      </c>
      <c r="S3" s="366"/>
      <c r="T3" s="366"/>
      <c r="U3" s="366"/>
      <c r="V3" s="366"/>
    </row>
    <row r="4" spans="1:22" x14ac:dyDescent="0.25">
      <c r="A4" s="368" t="s">
        <v>1</v>
      </c>
      <c r="B4" s="368" t="s">
        <v>25</v>
      </c>
      <c r="C4" s="368" t="s">
        <v>2</v>
      </c>
      <c r="D4" s="368" t="s">
        <v>3</v>
      </c>
      <c r="E4" s="373" t="s">
        <v>4</v>
      </c>
      <c r="F4" s="374"/>
      <c r="G4" s="368" t="s">
        <v>5</v>
      </c>
      <c r="H4" s="393" t="s">
        <v>30</v>
      </c>
      <c r="I4" s="368" t="s">
        <v>6</v>
      </c>
      <c r="J4" s="368" t="s">
        <v>7</v>
      </c>
      <c r="K4" s="368" t="s">
        <v>8</v>
      </c>
      <c r="L4" s="368" t="s">
        <v>9</v>
      </c>
      <c r="M4" s="370" t="s">
        <v>10</v>
      </c>
      <c r="N4" s="371"/>
      <c r="O4" s="372"/>
      <c r="P4" s="385" t="s">
        <v>16</v>
      </c>
      <c r="Q4" s="385" t="s">
        <v>17</v>
      </c>
      <c r="R4" s="387" t="s">
        <v>15</v>
      </c>
      <c r="S4" s="389" t="s">
        <v>28</v>
      </c>
      <c r="T4" s="391" t="s">
        <v>11</v>
      </c>
      <c r="U4" s="377" t="s">
        <v>24</v>
      </c>
      <c r="V4" s="377" t="s">
        <v>27</v>
      </c>
    </row>
    <row r="5" spans="1:22" x14ac:dyDescent="0.25">
      <c r="A5" s="369"/>
      <c r="B5" s="369"/>
      <c r="C5" s="369"/>
      <c r="D5" s="369"/>
      <c r="E5" s="375"/>
      <c r="F5" s="376"/>
      <c r="G5" s="369"/>
      <c r="H5" s="394"/>
      <c r="I5" s="369"/>
      <c r="J5" s="369"/>
      <c r="K5" s="369"/>
      <c r="L5" s="369"/>
      <c r="M5" s="110" t="s">
        <v>12</v>
      </c>
      <c r="N5" s="110" t="s">
        <v>13</v>
      </c>
      <c r="O5" s="110" t="s">
        <v>14</v>
      </c>
      <c r="P5" s="386"/>
      <c r="Q5" s="386"/>
      <c r="R5" s="388"/>
      <c r="S5" s="390"/>
      <c r="T5" s="392"/>
      <c r="U5" s="378"/>
      <c r="V5" s="378"/>
    </row>
    <row r="6" spans="1:22" ht="21" x14ac:dyDescent="0.25">
      <c r="A6" s="13">
        <v>1</v>
      </c>
      <c r="B6" s="13" t="s">
        <v>850</v>
      </c>
      <c r="C6" s="132">
        <v>0.50902777777777775</v>
      </c>
      <c r="D6" s="132">
        <v>0.57013888888888886</v>
      </c>
      <c r="E6" s="13" t="s">
        <v>239</v>
      </c>
      <c r="F6" s="13">
        <v>84</v>
      </c>
      <c r="G6" s="13" t="s">
        <v>237</v>
      </c>
      <c r="H6" s="13">
        <v>2571006134</v>
      </c>
      <c r="I6" s="13">
        <v>4916834</v>
      </c>
      <c r="J6" s="192" t="s">
        <v>851</v>
      </c>
      <c r="K6" s="13" t="s">
        <v>214</v>
      </c>
      <c r="L6" s="13">
        <v>300874</v>
      </c>
      <c r="M6" s="13">
        <v>17820</v>
      </c>
      <c r="N6" s="13">
        <v>43050</v>
      </c>
      <c r="O6" s="13">
        <f t="shared" ref="O6:O9" si="0">N6-M6</f>
        <v>25230</v>
      </c>
      <c r="P6" s="190">
        <v>846069</v>
      </c>
      <c r="Q6" s="190">
        <v>846070</v>
      </c>
      <c r="R6" s="139" t="s">
        <v>584</v>
      </c>
      <c r="S6" s="13">
        <v>145</v>
      </c>
      <c r="T6" s="13">
        <v>107</v>
      </c>
      <c r="U6" s="13" t="s">
        <v>709</v>
      </c>
      <c r="V6" s="13">
        <v>14034300189</v>
      </c>
    </row>
    <row r="7" spans="1:22" ht="21" x14ac:dyDescent="0.25">
      <c r="A7" s="13">
        <v>2</v>
      </c>
      <c r="B7" s="13" t="s">
        <v>850</v>
      </c>
      <c r="C7" s="132">
        <v>0.5131944444444444</v>
      </c>
      <c r="D7" s="132">
        <v>0.57777777777777772</v>
      </c>
      <c r="E7" s="13" t="s">
        <v>852</v>
      </c>
      <c r="F7" s="13">
        <v>83</v>
      </c>
      <c r="G7" s="13" t="s">
        <v>853</v>
      </c>
      <c r="H7" s="13">
        <v>4010608803</v>
      </c>
      <c r="I7" s="13">
        <v>4916837</v>
      </c>
      <c r="J7" s="192" t="s">
        <v>851</v>
      </c>
      <c r="K7" s="13" t="s">
        <v>214</v>
      </c>
      <c r="L7" s="13">
        <v>300875</v>
      </c>
      <c r="M7" s="13">
        <v>18670</v>
      </c>
      <c r="N7" s="13">
        <v>43570</v>
      </c>
      <c r="O7" s="13">
        <f t="shared" si="0"/>
        <v>24900</v>
      </c>
      <c r="P7" s="190">
        <v>846071</v>
      </c>
      <c r="Q7" s="190">
        <v>846072</v>
      </c>
      <c r="R7" s="139" t="s">
        <v>584</v>
      </c>
      <c r="S7" s="13">
        <v>145</v>
      </c>
      <c r="T7" s="13">
        <v>107</v>
      </c>
      <c r="U7" s="13" t="s">
        <v>709</v>
      </c>
      <c r="V7" s="13">
        <v>14034300189</v>
      </c>
    </row>
    <row r="8" spans="1:22" ht="21" x14ac:dyDescent="0.25">
      <c r="A8" s="13">
        <v>1</v>
      </c>
      <c r="B8" s="13" t="s">
        <v>855</v>
      </c>
      <c r="C8" s="132">
        <v>0.63472222222222219</v>
      </c>
      <c r="D8" s="132">
        <v>0.69305555555555554</v>
      </c>
      <c r="E8" s="13" t="s">
        <v>852</v>
      </c>
      <c r="F8" s="13">
        <v>83</v>
      </c>
      <c r="G8" s="13" t="s">
        <v>854</v>
      </c>
      <c r="H8" s="13">
        <v>4010608803</v>
      </c>
      <c r="I8" s="13">
        <v>4916989</v>
      </c>
      <c r="J8" s="192" t="s">
        <v>851</v>
      </c>
      <c r="K8" s="13" t="s">
        <v>214</v>
      </c>
      <c r="L8" s="13">
        <v>300876</v>
      </c>
      <c r="M8" s="13">
        <v>18590</v>
      </c>
      <c r="N8" s="13">
        <v>43630</v>
      </c>
      <c r="O8" s="13">
        <f t="shared" si="0"/>
        <v>25040</v>
      </c>
      <c r="P8" s="190">
        <v>846159</v>
      </c>
      <c r="Q8" s="190">
        <f t="shared" ref="Q8" si="1">P8+1</f>
        <v>846160</v>
      </c>
      <c r="R8" s="139" t="s">
        <v>584</v>
      </c>
      <c r="S8" s="13">
        <v>145</v>
      </c>
      <c r="T8" s="13">
        <v>107</v>
      </c>
      <c r="U8" s="13" t="s">
        <v>35</v>
      </c>
      <c r="V8" s="13">
        <v>14034300189</v>
      </c>
    </row>
    <row r="9" spans="1:22" ht="21" x14ac:dyDescent="0.25">
      <c r="A9" s="13">
        <v>2</v>
      </c>
      <c r="B9" s="18" t="s">
        <v>855</v>
      </c>
      <c r="C9" s="132">
        <v>0.72986111111111107</v>
      </c>
      <c r="D9" s="132">
        <v>0.74513888888888891</v>
      </c>
      <c r="E9" s="13" t="s">
        <v>239</v>
      </c>
      <c r="F9" s="13">
        <v>84</v>
      </c>
      <c r="G9" s="13" t="s">
        <v>237</v>
      </c>
      <c r="H9" s="13">
        <v>2571006134</v>
      </c>
      <c r="I9" s="13">
        <v>4916997</v>
      </c>
      <c r="J9" s="192" t="s">
        <v>851</v>
      </c>
      <c r="K9" s="13" t="s">
        <v>214</v>
      </c>
      <c r="L9" s="13">
        <v>300877</v>
      </c>
      <c r="M9" s="13">
        <v>17970</v>
      </c>
      <c r="N9" s="13">
        <v>30260</v>
      </c>
      <c r="O9" s="13">
        <f t="shared" si="0"/>
        <v>12290</v>
      </c>
      <c r="P9" s="190">
        <v>846161</v>
      </c>
      <c r="Q9" s="190">
        <v>846162</v>
      </c>
      <c r="R9" s="139" t="s">
        <v>584</v>
      </c>
      <c r="S9" s="13">
        <v>145</v>
      </c>
      <c r="T9" s="13">
        <v>107</v>
      </c>
      <c r="U9" s="13" t="s">
        <v>35</v>
      </c>
      <c r="V9" s="13">
        <v>14034300189</v>
      </c>
    </row>
    <row r="10" spans="1:22" x14ac:dyDescent="0.25">
      <c r="A10" s="381" t="s">
        <v>87</v>
      </c>
      <c r="B10" s="381"/>
      <c r="C10" s="381"/>
      <c r="D10" s="381"/>
      <c r="E10" s="381"/>
      <c r="F10" s="381"/>
      <c r="G10" s="381"/>
      <c r="H10" s="381"/>
      <c r="I10" s="381"/>
      <c r="J10" s="381"/>
      <c r="K10" s="381"/>
      <c r="L10" s="381"/>
      <c r="M10" s="383">
        <f>SUM(M6:M9)</f>
        <v>73050</v>
      </c>
      <c r="N10" s="383">
        <f>SUM(N6:N9)</f>
        <v>160510</v>
      </c>
      <c r="O10" s="383">
        <f>SUM(O6:O9)</f>
        <v>87460</v>
      </c>
      <c r="P10" s="379"/>
      <c r="Q10" s="379"/>
      <c r="R10" s="379"/>
      <c r="S10" s="379"/>
      <c r="T10" s="379"/>
      <c r="U10" s="379"/>
      <c r="V10" s="379"/>
    </row>
    <row r="11" spans="1:22" x14ac:dyDescent="0.25">
      <c r="A11" s="382"/>
      <c r="B11" s="382"/>
      <c r="C11" s="382"/>
      <c r="D11" s="382"/>
      <c r="E11" s="382"/>
      <c r="F11" s="382"/>
      <c r="G11" s="382"/>
      <c r="H11" s="382"/>
      <c r="I11" s="382"/>
      <c r="J11" s="382"/>
      <c r="K11" s="382"/>
      <c r="L11" s="382"/>
      <c r="M11" s="384"/>
      <c r="N11" s="384"/>
      <c r="O11" s="384"/>
      <c r="P11" s="380"/>
      <c r="Q11" s="380"/>
      <c r="R11" s="380"/>
      <c r="S11" s="380"/>
      <c r="T11" s="380"/>
      <c r="U11" s="380"/>
      <c r="V11" s="380"/>
    </row>
    <row r="12" spans="1:22" x14ac:dyDescent="0.25">
      <c r="A12" s="193"/>
      <c r="B12" s="193"/>
      <c r="C12" s="193"/>
      <c r="D12" s="193"/>
      <c r="E12" s="193"/>
      <c r="F12" s="193"/>
      <c r="G12" s="193"/>
      <c r="H12" s="193"/>
      <c r="I12" s="193"/>
      <c r="J12" s="193"/>
      <c r="K12" s="193"/>
      <c r="L12" s="193"/>
      <c r="M12" s="193"/>
      <c r="N12" s="193"/>
      <c r="O12" s="193"/>
      <c r="P12" s="193"/>
      <c r="Q12" s="193"/>
      <c r="R12" s="193"/>
      <c r="S12" s="193"/>
      <c r="T12" s="193"/>
      <c r="U12" s="193"/>
      <c r="V12" s="193"/>
    </row>
    <row r="16" spans="1:22" ht="15.75" x14ac:dyDescent="0.25">
      <c r="A16" s="367" t="s">
        <v>29</v>
      </c>
      <c r="B16" s="367"/>
      <c r="C16" s="367"/>
      <c r="D16" s="367"/>
      <c r="E16" s="367"/>
      <c r="F16" s="367"/>
      <c r="G16" s="367"/>
      <c r="H16" s="367"/>
      <c r="I16" s="367"/>
      <c r="J16" s="367"/>
      <c r="K16" s="367"/>
      <c r="L16" s="367"/>
      <c r="M16" s="367"/>
      <c r="N16" s="367"/>
      <c r="O16" s="367"/>
      <c r="P16" s="367"/>
      <c r="Q16" s="367"/>
      <c r="R16" s="367"/>
      <c r="S16" s="367"/>
      <c r="T16" s="367"/>
      <c r="U16" s="367"/>
      <c r="V16" s="367"/>
    </row>
    <row r="17" spans="1:22" x14ac:dyDescent="0.25">
      <c r="A17" s="360" t="s">
        <v>18</v>
      </c>
      <c r="B17" s="361"/>
      <c r="C17" s="362" t="s">
        <v>20</v>
      </c>
      <c r="D17" s="360"/>
      <c r="E17" s="360"/>
      <c r="F17" s="360"/>
      <c r="G17" s="360"/>
      <c r="H17" s="360"/>
      <c r="I17" s="360"/>
      <c r="J17" s="360"/>
      <c r="K17" s="361"/>
      <c r="L17" s="362" t="s">
        <v>19</v>
      </c>
      <c r="M17" s="361"/>
      <c r="N17" s="362">
        <v>14034300190</v>
      </c>
      <c r="O17" s="360"/>
      <c r="P17" s="360"/>
      <c r="Q17" s="360"/>
      <c r="R17" s="360"/>
      <c r="S17" s="360"/>
      <c r="T17" s="360"/>
      <c r="U17" s="360"/>
      <c r="V17" s="361"/>
    </row>
    <row r="18" spans="1:22" ht="15.75" thickBot="1" x14ac:dyDescent="0.3">
      <c r="A18" s="360" t="s">
        <v>22</v>
      </c>
      <c r="B18" s="361"/>
      <c r="C18" s="362" t="s">
        <v>857</v>
      </c>
      <c r="D18" s="360"/>
      <c r="E18" s="360"/>
      <c r="F18" s="360"/>
      <c r="G18" s="360"/>
      <c r="H18" s="360"/>
      <c r="I18" s="360"/>
      <c r="J18" s="360"/>
      <c r="K18" s="361"/>
      <c r="L18" s="362" t="s">
        <v>0</v>
      </c>
      <c r="M18" s="361"/>
      <c r="N18" s="363">
        <v>10000</v>
      </c>
      <c r="O18" s="364"/>
      <c r="P18" s="108" t="s">
        <v>21</v>
      </c>
      <c r="Q18" s="109">
        <f>N18-O22</f>
        <v>990</v>
      </c>
      <c r="R18" s="365" t="s">
        <v>31</v>
      </c>
      <c r="S18" s="366"/>
      <c r="T18" s="366"/>
      <c r="U18" s="366"/>
      <c r="V18" s="366"/>
    </row>
    <row r="19" spans="1:22" x14ac:dyDescent="0.25">
      <c r="A19" s="368" t="s">
        <v>1</v>
      </c>
      <c r="B19" s="368" t="s">
        <v>25</v>
      </c>
      <c r="C19" s="368" t="s">
        <v>2</v>
      </c>
      <c r="D19" s="368" t="s">
        <v>3</v>
      </c>
      <c r="E19" s="373" t="s">
        <v>4</v>
      </c>
      <c r="F19" s="374"/>
      <c r="G19" s="368" t="s">
        <v>5</v>
      </c>
      <c r="H19" s="393" t="s">
        <v>30</v>
      </c>
      <c r="I19" s="368" t="s">
        <v>6</v>
      </c>
      <c r="J19" s="368" t="s">
        <v>7</v>
      </c>
      <c r="K19" s="368" t="s">
        <v>8</v>
      </c>
      <c r="L19" s="368" t="s">
        <v>9</v>
      </c>
      <c r="M19" s="370" t="s">
        <v>10</v>
      </c>
      <c r="N19" s="371"/>
      <c r="O19" s="372"/>
      <c r="P19" s="385" t="s">
        <v>16</v>
      </c>
      <c r="Q19" s="385" t="s">
        <v>17</v>
      </c>
      <c r="R19" s="387" t="s">
        <v>15</v>
      </c>
      <c r="S19" s="389" t="s">
        <v>28</v>
      </c>
      <c r="T19" s="391" t="s">
        <v>11</v>
      </c>
      <c r="U19" s="377" t="s">
        <v>24</v>
      </c>
      <c r="V19" s="377" t="s">
        <v>27</v>
      </c>
    </row>
    <row r="20" spans="1:22" x14ac:dyDescent="0.25">
      <c r="A20" s="369"/>
      <c r="B20" s="369"/>
      <c r="C20" s="369"/>
      <c r="D20" s="369"/>
      <c r="E20" s="375"/>
      <c r="F20" s="376"/>
      <c r="G20" s="369"/>
      <c r="H20" s="394"/>
      <c r="I20" s="369"/>
      <c r="J20" s="369"/>
      <c r="K20" s="369"/>
      <c r="L20" s="369"/>
      <c r="M20" s="110" t="s">
        <v>12</v>
      </c>
      <c r="N20" s="110" t="s">
        <v>13</v>
      </c>
      <c r="O20" s="110" t="s">
        <v>14</v>
      </c>
      <c r="P20" s="386"/>
      <c r="Q20" s="386"/>
      <c r="R20" s="388"/>
      <c r="S20" s="390"/>
      <c r="T20" s="392"/>
      <c r="U20" s="378"/>
      <c r="V20" s="378"/>
    </row>
    <row r="21" spans="1:22" ht="21" x14ac:dyDescent="0.25">
      <c r="A21" s="13">
        <v>1</v>
      </c>
      <c r="B21" s="13" t="s">
        <v>855</v>
      </c>
      <c r="C21" s="132">
        <v>0.75347222222222221</v>
      </c>
      <c r="D21" s="132">
        <v>0.81874999999999998</v>
      </c>
      <c r="E21" s="13" t="s">
        <v>856</v>
      </c>
      <c r="F21" s="13">
        <v>84</v>
      </c>
      <c r="G21" s="13" t="s">
        <v>237</v>
      </c>
      <c r="H21" s="13">
        <v>2571006134</v>
      </c>
      <c r="I21" s="13">
        <v>4916998</v>
      </c>
      <c r="J21" s="192" t="s">
        <v>851</v>
      </c>
      <c r="K21" s="13" t="s">
        <v>214</v>
      </c>
      <c r="L21" s="13">
        <v>300878</v>
      </c>
      <c r="M21" s="13">
        <v>30290</v>
      </c>
      <c r="N21" s="13">
        <v>39300</v>
      </c>
      <c r="O21" s="13">
        <f t="shared" ref="O21" si="2">N21-M21</f>
        <v>9010</v>
      </c>
      <c r="P21" s="190">
        <v>846161</v>
      </c>
      <c r="Q21" s="190">
        <v>846162</v>
      </c>
      <c r="R21" s="139" t="s">
        <v>584</v>
      </c>
      <c r="S21" s="13">
        <v>145</v>
      </c>
      <c r="T21" s="13">
        <v>107</v>
      </c>
      <c r="U21" s="13" t="s">
        <v>35</v>
      </c>
      <c r="V21" s="13">
        <v>14034300190</v>
      </c>
    </row>
    <row r="22" spans="1:22" x14ac:dyDescent="0.25">
      <c r="A22" s="381" t="s">
        <v>87</v>
      </c>
      <c r="B22" s="381"/>
      <c r="C22" s="381"/>
      <c r="D22" s="381"/>
      <c r="E22" s="381"/>
      <c r="F22" s="381"/>
      <c r="G22" s="381"/>
      <c r="H22" s="381"/>
      <c r="I22" s="381"/>
      <c r="J22" s="381"/>
      <c r="K22" s="381"/>
      <c r="L22" s="381"/>
      <c r="M22" s="383">
        <f>SUM(M21:M21)</f>
        <v>30290</v>
      </c>
      <c r="N22" s="383">
        <f>SUM(N21:N21)</f>
        <v>39300</v>
      </c>
      <c r="O22" s="383">
        <f>SUM(O21:O21)</f>
        <v>9010</v>
      </c>
      <c r="P22" s="379"/>
      <c r="Q22" s="379"/>
      <c r="R22" s="379"/>
      <c r="S22" s="379"/>
      <c r="T22" s="379"/>
      <c r="U22" s="379"/>
      <c r="V22" s="379"/>
    </row>
    <row r="23" spans="1:22" x14ac:dyDescent="0.25">
      <c r="A23" s="382"/>
      <c r="B23" s="382"/>
      <c r="C23" s="382"/>
      <c r="D23" s="382"/>
      <c r="E23" s="382"/>
      <c r="F23" s="382"/>
      <c r="G23" s="382"/>
      <c r="H23" s="382"/>
      <c r="I23" s="382"/>
      <c r="J23" s="382"/>
      <c r="K23" s="382"/>
      <c r="L23" s="382"/>
      <c r="M23" s="384"/>
      <c r="N23" s="384"/>
      <c r="O23" s="384"/>
      <c r="P23" s="380"/>
      <c r="Q23" s="380"/>
      <c r="R23" s="380"/>
      <c r="S23" s="380"/>
      <c r="T23" s="380"/>
      <c r="U23" s="380"/>
      <c r="V23" s="380"/>
    </row>
  </sheetData>
  <mergeCells count="68">
    <mergeCell ref="V19:V20"/>
    <mergeCell ref="A22:L23"/>
    <mergeCell ref="M22:M23"/>
    <mergeCell ref="N22:N23"/>
    <mergeCell ref="O22:O23"/>
    <mergeCell ref="P22:V23"/>
    <mergeCell ref="P19:P20"/>
    <mergeCell ref="Q19:Q20"/>
    <mergeCell ref="R19:R20"/>
    <mergeCell ref="S19:S20"/>
    <mergeCell ref="T19:T20"/>
    <mergeCell ref="U19:U20"/>
    <mergeCell ref="H19:H20"/>
    <mergeCell ref="I19:I20"/>
    <mergeCell ref="J19:J20"/>
    <mergeCell ref="K19:K20"/>
    <mergeCell ref="L19:L20"/>
    <mergeCell ref="M19:O19"/>
    <mergeCell ref="A19:A20"/>
    <mergeCell ref="B19:B20"/>
    <mergeCell ref="C19:C20"/>
    <mergeCell ref="D19:D20"/>
    <mergeCell ref="E19:F20"/>
    <mergeCell ref="G19:G20"/>
    <mergeCell ref="A16:V16"/>
    <mergeCell ref="A17:B17"/>
    <mergeCell ref="C17:K17"/>
    <mergeCell ref="L17:M17"/>
    <mergeCell ref="N17:V17"/>
    <mergeCell ref="A18:B18"/>
    <mergeCell ref="C18:K18"/>
    <mergeCell ref="L18:M18"/>
    <mergeCell ref="N18:O18"/>
    <mergeCell ref="R18:V18"/>
    <mergeCell ref="V4:V5"/>
    <mergeCell ref="P10:V11"/>
    <mergeCell ref="A10:L11"/>
    <mergeCell ref="M10:M11"/>
    <mergeCell ref="N10:N11"/>
    <mergeCell ref="O10:O11"/>
    <mergeCell ref="P4:P5"/>
    <mergeCell ref="Q4:Q5"/>
    <mergeCell ref="R4:R5"/>
    <mergeCell ref="S4:S5"/>
    <mergeCell ref="T4:T5"/>
    <mergeCell ref="U4:U5"/>
    <mergeCell ref="H4:H5"/>
    <mergeCell ref="I4:I5"/>
    <mergeCell ref="J4:J5"/>
    <mergeCell ref="K4:K5"/>
    <mergeCell ref="L4:L5"/>
    <mergeCell ref="M4:O4"/>
    <mergeCell ref="A4:A5"/>
    <mergeCell ref="B4:B5"/>
    <mergeCell ref="C4:C5"/>
    <mergeCell ref="D4:D5"/>
    <mergeCell ref="E4:F5"/>
    <mergeCell ref="G4:G5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</mergeCells>
  <phoneticPr fontId="7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D3FAB-C5C0-4803-8E5E-FFD8CE57A0F3}">
  <dimension ref="A1:V17"/>
  <sheetViews>
    <sheetView rightToLeft="1" zoomScale="90" zoomScaleNormal="90" workbookViewId="0">
      <selection activeCell="H22" sqref="H22"/>
    </sheetView>
  </sheetViews>
  <sheetFormatPr defaultRowHeight="15" x14ac:dyDescent="0.25"/>
  <cols>
    <col min="1" max="1" width="5.5703125" bestFit="1" customWidth="1"/>
    <col min="2" max="2" width="11" bestFit="1" customWidth="1"/>
    <col min="3" max="3" width="10.28515625" bestFit="1" customWidth="1"/>
    <col min="4" max="4" width="11.28515625" bestFit="1" customWidth="1"/>
    <col min="5" max="5" width="8.5703125" bestFit="1" customWidth="1"/>
    <col min="6" max="6" width="3.85546875" bestFit="1" customWidth="1"/>
    <col min="7" max="7" width="15.42578125" bestFit="1" customWidth="1"/>
    <col min="8" max="8" width="14.28515625" bestFit="1" customWidth="1"/>
    <col min="9" max="9" width="11.140625" bestFit="1" customWidth="1"/>
    <col min="10" max="10" width="15.85546875" bestFit="1" customWidth="1"/>
    <col min="11" max="11" width="8.28515625" bestFit="1" customWidth="1"/>
    <col min="12" max="12" width="10.140625" bestFit="1" customWidth="1"/>
    <col min="13" max="13" width="8.28515625" customWidth="1"/>
    <col min="14" max="14" width="8.42578125" bestFit="1" customWidth="1"/>
    <col min="15" max="15" width="8" bestFit="1" customWidth="1"/>
    <col min="16" max="16" width="13.7109375" bestFit="1" customWidth="1"/>
    <col min="17" max="17" width="15.5703125" bestFit="1" customWidth="1"/>
    <col min="18" max="18" width="11" bestFit="1" customWidth="1"/>
    <col min="19" max="19" width="4.5703125" bestFit="1" customWidth="1"/>
    <col min="20" max="20" width="6.5703125" bestFit="1" customWidth="1"/>
    <col min="21" max="21" width="11.140625" bestFit="1" customWidth="1"/>
    <col min="22" max="22" width="15.5703125" bestFit="1" customWidth="1"/>
  </cols>
  <sheetData>
    <row r="1" spans="1:22" ht="30" customHeight="1" x14ac:dyDescent="0.25">
      <c r="A1" s="402" t="s">
        <v>29</v>
      </c>
      <c r="B1" s="402"/>
      <c r="C1" s="402"/>
      <c r="D1" s="402"/>
      <c r="E1" s="402"/>
      <c r="F1" s="402"/>
      <c r="G1" s="402"/>
      <c r="H1" s="402"/>
      <c r="I1" s="402"/>
      <c r="J1" s="402"/>
      <c r="K1" s="402"/>
      <c r="L1" s="402"/>
      <c r="M1" s="402"/>
      <c r="N1" s="402"/>
      <c r="O1" s="402"/>
      <c r="P1" s="402"/>
      <c r="Q1" s="402"/>
      <c r="R1" s="402"/>
      <c r="S1" s="402"/>
      <c r="T1" s="402"/>
      <c r="U1" s="402"/>
      <c r="V1" s="402"/>
    </row>
    <row r="2" spans="1:22" ht="21" x14ac:dyDescent="0.25">
      <c r="A2" s="403" t="s">
        <v>18</v>
      </c>
      <c r="B2" s="404"/>
      <c r="C2" s="405" t="s">
        <v>20</v>
      </c>
      <c r="D2" s="403"/>
      <c r="E2" s="403"/>
      <c r="F2" s="403"/>
      <c r="G2" s="403"/>
      <c r="H2" s="403"/>
      <c r="I2" s="403"/>
      <c r="J2" s="403"/>
      <c r="K2" s="404"/>
      <c r="L2" s="405" t="s">
        <v>19</v>
      </c>
      <c r="M2" s="404"/>
      <c r="N2" s="405">
        <v>14031900140</v>
      </c>
      <c r="O2" s="403"/>
      <c r="P2" s="403"/>
      <c r="Q2" s="403"/>
      <c r="R2" s="403"/>
      <c r="S2" s="403"/>
      <c r="T2" s="403"/>
      <c r="U2" s="403"/>
      <c r="V2" s="404"/>
    </row>
    <row r="3" spans="1:22" ht="21.75" thickBot="1" x14ac:dyDescent="0.3">
      <c r="A3" s="403" t="s">
        <v>22</v>
      </c>
      <c r="B3" s="404"/>
      <c r="C3" s="405" t="s">
        <v>113</v>
      </c>
      <c r="D3" s="403"/>
      <c r="E3" s="403"/>
      <c r="F3" s="403"/>
      <c r="G3" s="403"/>
      <c r="H3" s="403"/>
      <c r="I3" s="403"/>
      <c r="J3" s="403"/>
      <c r="K3" s="404"/>
      <c r="L3" s="405" t="s">
        <v>0</v>
      </c>
      <c r="M3" s="404"/>
      <c r="N3" s="398">
        <v>200000</v>
      </c>
      <c r="O3" s="399"/>
      <c r="P3" s="36" t="s">
        <v>21</v>
      </c>
      <c r="Q3" s="36">
        <f>N3-O14</f>
        <v>5470</v>
      </c>
      <c r="R3" s="400" t="s">
        <v>31</v>
      </c>
      <c r="S3" s="401"/>
      <c r="T3" s="401"/>
      <c r="U3" s="401"/>
      <c r="V3" s="401"/>
    </row>
    <row r="4" spans="1:22" ht="20.45" customHeight="1" x14ac:dyDescent="0.25">
      <c r="A4" s="396" t="s">
        <v>1</v>
      </c>
      <c r="B4" s="396" t="s">
        <v>25</v>
      </c>
      <c r="C4" s="396" t="s">
        <v>2</v>
      </c>
      <c r="D4" s="396" t="s">
        <v>3</v>
      </c>
      <c r="E4" s="414" t="s">
        <v>4</v>
      </c>
      <c r="F4" s="415"/>
      <c r="G4" s="396" t="s">
        <v>5</v>
      </c>
      <c r="H4" s="396" t="s">
        <v>30</v>
      </c>
      <c r="I4" s="396" t="s">
        <v>6</v>
      </c>
      <c r="J4" s="396" t="s">
        <v>7</v>
      </c>
      <c r="K4" s="396" t="s">
        <v>8</v>
      </c>
      <c r="L4" s="396" t="s">
        <v>9</v>
      </c>
      <c r="M4" s="31" t="s">
        <v>10</v>
      </c>
      <c r="N4" s="32"/>
      <c r="O4" s="33"/>
      <c r="P4" s="407" t="s">
        <v>16</v>
      </c>
      <c r="Q4" s="407" t="s">
        <v>17</v>
      </c>
      <c r="R4" s="235" t="s">
        <v>15</v>
      </c>
      <c r="S4" s="235" t="s">
        <v>28</v>
      </c>
      <c r="T4" s="237" t="s">
        <v>11</v>
      </c>
      <c r="U4" s="210" t="s">
        <v>24</v>
      </c>
      <c r="V4" s="210" t="s">
        <v>27</v>
      </c>
    </row>
    <row r="5" spans="1:22" ht="21.75" thickBot="1" x14ac:dyDescent="0.3">
      <c r="A5" s="397"/>
      <c r="B5" s="397"/>
      <c r="C5" s="397"/>
      <c r="D5" s="397"/>
      <c r="E5" s="416"/>
      <c r="F5" s="417"/>
      <c r="G5" s="397"/>
      <c r="H5" s="397"/>
      <c r="I5" s="397"/>
      <c r="J5" s="397"/>
      <c r="K5" s="397"/>
      <c r="L5" s="397"/>
      <c r="M5" s="67" t="s">
        <v>12</v>
      </c>
      <c r="N5" s="67" t="s">
        <v>13</v>
      </c>
      <c r="O5" s="67" t="s">
        <v>14</v>
      </c>
      <c r="P5" s="408"/>
      <c r="Q5" s="408"/>
      <c r="R5" s="409"/>
      <c r="S5" s="409"/>
      <c r="T5" s="410"/>
      <c r="U5" s="395"/>
      <c r="V5" s="395"/>
    </row>
    <row r="6" spans="1:22" ht="21" x14ac:dyDescent="0.25">
      <c r="A6" s="68">
        <v>1</v>
      </c>
      <c r="B6" s="69" t="s">
        <v>114</v>
      </c>
      <c r="C6" s="70">
        <v>0.70416666666666672</v>
      </c>
      <c r="D6" s="70">
        <v>0.73819444444444449</v>
      </c>
      <c r="E6" s="69" t="s">
        <v>71</v>
      </c>
      <c r="F6" s="69">
        <v>65</v>
      </c>
      <c r="G6" s="69" t="s">
        <v>72</v>
      </c>
      <c r="H6" s="69">
        <v>2993668595</v>
      </c>
      <c r="I6" s="69">
        <v>4893863</v>
      </c>
      <c r="J6" s="93" t="s">
        <v>42</v>
      </c>
      <c r="K6" s="69" t="s">
        <v>26</v>
      </c>
      <c r="L6" s="69">
        <v>300038</v>
      </c>
      <c r="M6" s="71">
        <v>18640</v>
      </c>
      <c r="N6" s="71">
        <v>44480</v>
      </c>
      <c r="O6" s="71">
        <f t="shared" ref="O6:O7" si="0">N6-M6</f>
        <v>25840</v>
      </c>
      <c r="P6" s="71">
        <v>860969</v>
      </c>
      <c r="Q6" s="71">
        <f t="shared" ref="Q6:Q7" si="1">P6+1</f>
        <v>860970</v>
      </c>
      <c r="R6" s="95" t="s">
        <v>39</v>
      </c>
      <c r="S6" s="92">
        <v>163</v>
      </c>
      <c r="T6" s="94">
        <v>104</v>
      </c>
      <c r="U6" s="93" t="s">
        <v>55</v>
      </c>
      <c r="V6" s="73">
        <v>14031900140</v>
      </c>
    </row>
    <row r="7" spans="1:22" ht="21.75" thickBot="1" x14ac:dyDescent="0.3">
      <c r="A7" s="27">
        <v>2</v>
      </c>
      <c r="B7" s="7" t="s">
        <v>114</v>
      </c>
      <c r="C7" s="8">
        <v>0.81597222222222221</v>
      </c>
      <c r="D7" s="8">
        <v>0.84027777777777779</v>
      </c>
      <c r="E7" s="9" t="s">
        <v>97</v>
      </c>
      <c r="F7" s="9">
        <v>65</v>
      </c>
      <c r="G7" s="7" t="s">
        <v>98</v>
      </c>
      <c r="H7" s="7">
        <v>2990364285</v>
      </c>
      <c r="I7" s="7">
        <v>4893871</v>
      </c>
      <c r="J7" s="18" t="s">
        <v>42</v>
      </c>
      <c r="K7" s="7" t="s">
        <v>26</v>
      </c>
      <c r="L7" s="7">
        <v>300039</v>
      </c>
      <c r="M7" s="10">
        <v>17680</v>
      </c>
      <c r="N7" s="10">
        <v>41720</v>
      </c>
      <c r="O7" s="10">
        <f t="shared" si="0"/>
        <v>24040</v>
      </c>
      <c r="P7" s="11">
        <v>860971</v>
      </c>
      <c r="Q7" s="11">
        <f t="shared" si="1"/>
        <v>860972</v>
      </c>
      <c r="R7" s="95" t="s">
        <v>39</v>
      </c>
      <c r="S7" s="16">
        <v>163</v>
      </c>
      <c r="T7" s="17">
        <v>104</v>
      </c>
      <c r="U7" s="18" t="s">
        <v>63</v>
      </c>
      <c r="V7" s="28">
        <v>14031900140</v>
      </c>
    </row>
    <row r="8" spans="1:22" ht="21" x14ac:dyDescent="0.25">
      <c r="A8" s="68">
        <v>3</v>
      </c>
      <c r="B8" s="7" t="s">
        <v>164</v>
      </c>
      <c r="C8" s="8">
        <v>0.80555555555555558</v>
      </c>
      <c r="D8" s="8">
        <v>0.82916666666666672</v>
      </c>
      <c r="E8" s="9" t="s">
        <v>106</v>
      </c>
      <c r="F8" s="9">
        <v>65</v>
      </c>
      <c r="G8" s="7" t="s">
        <v>107</v>
      </c>
      <c r="H8" s="7">
        <v>2990380515</v>
      </c>
      <c r="I8" s="7">
        <v>4895246</v>
      </c>
      <c r="J8" s="93" t="s">
        <v>42</v>
      </c>
      <c r="K8" s="7" t="s">
        <v>26</v>
      </c>
      <c r="L8" s="7">
        <v>300058</v>
      </c>
      <c r="M8" s="10">
        <v>17660</v>
      </c>
      <c r="N8" s="10">
        <v>41940</v>
      </c>
      <c r="O8" s="10">
        <f>N8-M8</f>
        <v>24280</v>
      </c>
      <c r="P8" s="11">
        <v>809013</v>
      </c>
      <c r="Q8" s="11">
        <f>P8+1</f>
        <v>809014</v>
      </c>
      <c r="R8" s="95" t="s">
        <v>39</v>
      </c>
      <c r="S8" s="16">
        <v>180</v>
      </c>
      <c r="T8" s="17">
        <v>104</v>
      </c>
      <c r="U8" s="18" t="s">
        <v>33</v>
      </c>
      <c r="V8" s="14">
        <v>14031900140</v>
      </c>
    </row>
    <row r="9" spans="1:22" ht="21.75" thickBot="1" x14ac:dyDescent="0.3">
      <c r="A9" s="27">
        <v>4</v>
      </c>
      <c r="B9" s="7" t="s">
        <v>199</v>
      </c>
      <c r="C9" s="8">
        <v>0.86388888888888893</v>
      </c>
      <c r="D9" s="8">
        <v>0.88055555555555554</v>
      </c>
      <c r="E9" s="9" t="s">
        <v>200</v>
      </c>
      <c r="F9" s="7">
        <v>65</v>
      </c>
      <c r="G9" s="7" t="s">
        <v>201</v>
      </c>
      <c r="H9" s="15">
        <v>2992197777</v>
      </c>
      <c r="I9" s="7">
        <v>4897326</v>
      </c>
      <c r="J9" s="18" t="s">
        <v>42</v>
      </c>
      <c r="K9" s="7" t="s">
        <v>26</v>
      </c>
      <c r="L9" s="7">
        <v>300087</v>
      </c>
      <c r="M9" s="10">
        <v>19000</v>
      </c>
      <c r="N9" s="10">
        <v>42440</v>
      </c>
      <c r="O9" s="10">
        <f t="shared" ref="O9" si="2">N9-M9</f>
        <v>23440</v>
      </c>
      <c r="P9" s="11">
        <v>809343</v>
      </c>
      <c r="Q9" s="11">
        <f t="shared" ref="Q9" si="3">P9+1</f>
        <v>809344</v>
      </c>
      <c r="R9" s="95" t="s">
        <v>39</v>
      </c>
      <c r="S9" s="16">
        <v>196</v>
      </c>
      <c r="T9" s="17">
        <v>104</v>
      </c>
      <c r="U9" s="18" t="s">
        <v>35</v>
      </c>
      <c r="V9" s="14">
        <v>14031900140</v>
      </c>
    </row>
    <row r="10" spans="1:22" ht="21" x14ac:dyDescent="0.25">
      <c r="A10" s="68">
        <v>5</v>
      </c>
      <c r="B10" s="7" t="s">
        <v>195</v>
      </c>
      <c r="C10" s="8">
        <v>0.90138888888888891</v>
      </c>
      <c r="D10" s="8">
        <v>0.92569444444444449</v>
      </c>
      <c r="E10" s="9" t="s">
        <v>61</v>
      </c>
      <c r="F10" s="9">
        <v>45</v>
      </c>
      <c r="G10" s="7" t="s">
        <v>62</v>
      </c>
      <c r="H10" s="7">
        <v>2992572004</v>
      </c>
      <c r="I10" s="7">
        <v>4897679</v>
      </c>
      <c r="J10" s="93" t="s">
        <v>42</v>
      </c>
      <c r="K10" s="7" t="s">
        <v>26</v>
      </c>
      <c r="L10" s="7">
        <v>300090</v>
      </c>
      <c r="M10" s="10">
        <v>19840</v>
      </c>
      <c r="N10" s="10">
        <v>42960</v>
      </c>
      <c r="O10" s="10">
        <f>N10-M10</f>
        <v>23120</v>
      </c>
      <c r="P10" s="11">
        <v>809467</v>
      </c>
      <c r="Q10" s="11">
        <v>809468</v>
      </c>
      <c r="R10" s="95" t="s">
        <v>39</v>
      </c>
      <c r="S10" s="16">
        <v>196</v>
      </c>
      <c r="T10" s="17">
        <v>104</v>
      </c>
      <c r="U10" s="18" t="s">
        <v>35</v>
      </c>
      <c r="V10" s="14">
        <v>14031900140</v>
      </c>
    </row>
    <row r="11" spans="1:22" ht="21.75" thickBot="1" x14ac:dyDescent="0.3">
      <c r="A11" s="27">
        <v>6</v>
      </c>
      <c r="B11" s="7" t="s">
        <v>198</v>
      </c>
      <c r="C11" s="8">
        <v>0.24374999999999999</v>
      </c>
      <c r="D11" s="8">
        <v>0.25833333333333336</v>
      </c>
      <c r="E11" s="80" t="s">
        <v>106</v>
      </c>
      <c r="F11" s="81">
        <v>65</v>
      </c>
      <c r="G11" s="7" t="s">
        <v>107</v>
      </c>
      <c r="H11" s="7">
        <v>2990380515</v>
      </c>
      <c r="I11" s="7">
        <v>4897756</v>
      </c>
      <c r="J11" s="18" t="s">
        <v>42</v>
      </c>
      <c r="K11" s="7" t="s">
        <v>26</v>
      </c>
      <c r="L11" s="7">
        <v>300092</v>
      </c>
      <c r="M11" s="10">
        <v>18060</v>
      </c>
      <c r="N11" s="10">
        <v>43290</v>
      </c>
      <c r="O11" s="10">
        <f t="shared" ref="O11:O13" si="4">N11-M11</f>
        <v>25230</v>
      </c>
      <c r="P11" s="11">
        <v>8029513</v>
      </c>
      <c r="Q11" s="11">
        <f t="shared" ref="Q11" si="5">P11+1</f>
        <v>8029514</v>
      </c>
      <c r="R11" s="95" t="s">
        <v>39</v>
      </c>
      <c r="S11" s="16">
        <v>196</v>
      </c>
      <c r="T11" s="17">
        <v>104</v>
      </c>
      <c r="U11" s="18" t="s">
        <v>35</v>
      </c>
      <c r="V11" s="14">
        <v>14031900140</v>
      </c>
    </row>
    <row r="12" spans="1:22" ht="21" x14ac:dyDescent="0.25">
      <c r="A12" s="68">
        <v>7</v>
      </c>
      <c r="B12" s="7" t="s">
        <v>198</v>
      </c>
      <c r="C12" s="8">
        <v>0.93402777777777779</v>
      </c>
      <c r="D12" s="8">
        <v>0.9819444444444444</v>
      </c>
      <c r="E12" s="9" t="s">
        <v>75</v>
      </c>
      <c r="F12" s="7">
        <v>65</v>
      </c>
      <c r="G12" s="7" t="s">
        <v>203</v>
      </c>
      <c r="H12" s="15">
        <v>3031736362</v>
      </c>
      <c r="I12" s="7">
        <v>4897996</v>
      </c>
      <c r="J12" s="93" t="s">
        <v>42</v>
      </c>
      <c r="K12" s="7" t="s">
        <v>26</v>
      </c>
      <c r="L12" s="7">
        <v>300095</v>
      </c>
      <c r="M12" s="10">
        <v>17640</v>
      </c>
      <c r="N12" s="10">
        <v>42040</v>
      </c>
      <c r="O12" s="10">
        <f t="shared" si="4"/>
        <v>24400</v>
      </c>
      <c r="P12" s="11">
        <v>809609</v>
      </c>
      <c r="Q12" s="11">
        <v>809610</v>
      </c>
      <c r="R12" s="95" t="s">
        <v>39</v>
      </c>
      <c r="S12" s="16">
        <v>190</v>
      </c>
      <c r="T12" s="17">
        <v>104</v>
      </c>
      <c r="U12" s="18" t="s">
        <v>35</v>
      </c>
      <c r="V12" s="14">
        <v>14031900140</v>
      </c>
    </row>
    <row r="13" spans="1:22" ht="21" x14ac:dyDescent="0.25">
      <c r="A13" s="27">
        <v>8</v>
      </c>
      <c r="B13" s="7" t="s">
        <v>198</v>
      </c>
      <c r="C13" s="8">
        <v>0.99722222222222223</v>
      </c>
      <c r="D13" s="8">
        <v>3.7499999999999999E-2</v>
      </c>
      <c r="E13" s="9" t="s">
        <v>97</v>
      </c>
      <c r="F13" s="7">
        <v>65</v>
      </c>
      <c r="G13" s="7" t="s">
        <v>98</v>
      </c>
      <c r="H13" s="15">
        <v>2990364285</v>
      </c>
      <c r="I13" s="7">
        <v>4898009</v>
      </c>
      <c r="J13" s="18" t="s">
        <v>42</v>
      </c>
      <c r="K13" s="7" t="s">
        <v>26</v>
      </c>
      <c r="L13" s="7">
        <v>300096</v>
      </c>
      <c r="M13" s="10">
        <v>18220</v>
      </c>
      <c r="N13" s="10">
        <v>42400</v>
      </c>
      <c r="O13" s="10">
        <f t="shared" si="4"/>
        <v>24180</v>
      </c>
      <c r="P13" s="11">
        <v>809611</v>
      </c>
      <c r="Q13" s="11">
        <f t="shared" ref="Q13" si="6">P13+1</f>
        <v>809612</v>
      </c>
      <c r="R13" s="95" t="s">
        <v>39</v>
      </c>
      <c r="S13" s="16">
        <v>190</v>
      </c>
      <c r="T13" s="17">
        <v>104</v>
      </c>
      <c r="U13" s="18" t="s">
        <v>35</v>
      </c>
      <c r="V13" s="14">
        <v>14031900140</v>
      </c>
    </row>
    <row r="14" spans="1:22" ht="14.45" customHeight="1" x14ac:dyDescent="0.25">
      <c r="A14" s="411" t="s">
        <v>87</v>
      </c>
      <c r="B14" s="411"/>
      <c r="C14" s="411"/>
      <c r="D14" s="411"/>
      <c r="E14" s="411"/>
      <c r="F14" s="411"/>
      <c r="G14" s="411"/>
      <c r="H14" s="411"/>
      <c r="I14" s="411"/>
      <c r="J14" s="411"/>
      <c r="K14" s="411"/>
      <c r="L14" s="411"/>
      <c r="M14" s="412">
        <f>SUM(M6:M13)</f>
        <v>146740</v>
      </c>
      <c r="N14" s="412">
        <f>SUM(N6:N13)</f>
        <v>341270</v>
      </c>
      <c r="O14" s="412">
        <f>SUM(O6:O13)</f>
        <v>194530</v>
      </c>
      <c r="P14" s="308"/>
      <c r="Q14" s="308"/>
      <c r="R14" s="308"/>
      <c r="S14" s="308"/>
      <c r="T14" s="308"/>
      <c r="U14" s="308"/>
      <c r="V14" s="309"/>
    </row>
    <row r="15" spans="1:22" ht="14.45" customHeight="1" x14ac:dyDescent="0.25">
      <c r="A15" s="411"/>
      <c r="B15" s="411"/>
      <c r="C15" s="411"/>
      <c r="D15" s="411"/>
      <c r="E15" s="411"/>
      <c r="F15" s="411"/>
      <c r="G15" s="411"/>
      <c r="H15" s="411"/>
      <c r="I15" s="411"/>
      <c r="J15" s="411"/>
      <c r="K15" s="411"/>
      <c r="L15" s="411"/>
      <c r="M15" s="413"/>
      <c r="N15" s="413"/>
      <c r="O15" s="413"/>
      <c r="P15" s="308"/>
      <c r="Q15" s="308"/>
      <c r="R15" s="308"/>
      <c r="S15" s="308"/>
      <c r="T15" s="308"/>
      <c r="U15" s="308"/>
      <c r="V15" s="309"/>
    </row>
    <row r="16" spans="1:22" ht="18.75" x14ac:dyDescent="0.45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8"/>
      <c r="S16" s="38"/>
      <c r="T16" s="37"/>
      <c r="U16" s="37"/>
      <c r="V16" s="37"/>
    </row>
    <row r="17" spans="1:22" ht="18.75" x14ac:dyDescent="0.45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406" t="s">
        <v>23</v>
      </c>
      <c r="S17" s="406"/>
      <c r="T17" s="406"/>
      <c r="U17" s="406"/>
      <c r="V17" s="39"/>
    </row>
  </sheetData>
  <mergeCells count="34">
    <mergeCell ref="G4:G5"/>
    <mergeCell ref="A4:A5"/>
    <mergeCell ref="B4:B5"/>
    <mergeCell ref="C4:C5"/>
    <mergeCell ref="D4:D5"/>
    <mergeCell ref="E4:F5"/>
    <mergeCell ref="A14:L15"/>
    <mergeCell ref="M14:M15"/>
    <mergeCell ref="N14:N15"/>
    <mergeCell ref="O14:O15"/>
    <mergeCell ref="P14:V15"/>
    <mergeCell ref="R17:U17"/>
    <mergeCell ref="P4:P5"/>
    <mergeCell ref="Q4:Q5"/>
    <mergeCell ref="R4:R5"/>
    <mergeCell ref="S4:S5"/>
    <mergeCell ref="T4:T5"/>
    <mergeCell ref="U4:U5"/>
    <mergeCell ref="N3:O3"/>
    <mergeCell ref="R3:V3"/>
    <mergeCell ref="A1:V1"/>
    <mergeCell ref="A2:B2"/>
    <mergeCell ref="C2:K2"/>
    <mergeCell ref="L2:M2"/>
    <mergeCell ref="N2:V2"/>
    <mergeCell ref="A3:B3"/>
    <mergeCell ref="C3:K3"/>
    <mergeCell ref="L3:M3"/>
    <mergeCell ref="V4:V5"/>
    <mergeCell ref="H4:H5"/>
    <mergeCell ref="I4:I5"/>
    <mergeCell ref="J4:J5"/>
    <mergeCell ref="K4:K5"/>
    <mergeCell ref="L4:L5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85719-133B-42AE-8D0E-5B250634B38D}">
  <dimension ref="A1:V18"/>
  <sheetViews>
    <sheetView rightToLeft="1" zoomScale="90" zoomScaleNormal="90" workbookViewId="0">
      <selection activeCell="H27" sqref="H27"/>
    </sheetView>
  </sheetViews>
  <sheetFormatPr defaultRowHeight="15" x14ac:dyDescent="0.25"/>
  <cols>
    <col min="1" max="1" width="6" bestFit="1" customWidth="1"/>
    <col min="2" max="2" width="11.5703125" bestFit="1" customWidth="1"/>
    <col min="3" max="3" width="10.85546875" bestFit="1" customWidth="1"/>
    <col min="4" max="4" width="11.5703125" bestFit="1" customWidth="1"/>
    <col min="5" max="5" width="9.28515625" bestFit="1" customWidth="1"/>
    <col min="6" max="6" width="4.28515625" customWidth="1"/>
    <col min="7" max="7" width="22.85546875" bestFit="1" customWidth="1"/>
    <col min="8" max="8" width="15.7109375" bestFit="1" customWidth="1"/>
    <col min="9" max="9" width="11.7109375" bestFit="1" customWidth="1"/>
    <col min="10" max="10" width="16.42578125" bestFit="1" customWidth="1"/>
    <col min="11" max="11" width="9" bestFit="1" customWidth="1"/>
    <col min="12" max="12" width="10.28515625" bestFit="1" customWidth="1"/>
    <col min="13" max="13" width="7.5703125" bestFit="1" customWidth="1"/>
    <col min="14" max="14" width="7.7109375" bestFit="1" customWidth="1"/>
    <col min="15" max="15" width="7.5703125" bestFit="1" customWidth="1"/>
    <col min="16" max="16" width="14.140625" bestFit="1" customWidth="1"/>
    <col min="17" max="17" width="16.140625" bestFit="1" customWidth="1"/>
    <col min="18" max="18" width="10.7109375" bestFit="1" customWidth="1"/>
    <col min="19" max="19" width="4.7109375" bestFit="1" customWidth="1"/>
    <col min="20" max="20" width="11.5703125" bestFit="1" customWidth="1"/>
    <col min="21" max="21" width="11.42578125" bestFit="1" customWidth="1"/>
    <col min="22" max="22" width="17.140625" bestFit="1" customWidth="1"/>
  </cols>
  <sheetData>
    <row r="1" spans="1:22" ht="29.25" customHeight="1" x14ac:dyDescent="0.25">
      <c r="A1" s="425" t="s">
        <v>29</v>
      </c>
      <c r="B1" s="426"/>
      <c r="C1" s="426"/>
      <c r="D1" s="426"/>
      <c r="E1" s="426"/>
      <c r="F1" s="426"/>
      <c r="G1" s="426"/>
      <c r="H1" s="426"/>
      <c r="I1" s="426"/>
      <c r="J1" s="426"/>
      <c r="K1" s="426"/>
      <c r="L1" s="426"/>
      <c r="M1" s="426"/>
      <c r="N1" s="426"/>
      <c r="O1" s="426"/>
      <c r="P1" s="426"/>
      <c r="Q1" s="426"/>
      <c r="R1" s="426"/>
      <c r="S1" s="426"/>
      <c r="T1" s="426"/>
      <c r="U1" s="426"/>
      <c r="V1" s="427"/>
    </row>
    <row r="2" spans="1:22" ht="24" x14ac:dyDescent="0.25">
      <c r="A2" s="428" t="s">
        <v>18</v>
      </c>
      <c r="B2" s="429"/>
      <c r="C2" s="430" t="s">
        <v>20</v>
      </c>
      <c r="D2" s="431"/>
      <c r="E2" s="431"/>
      <c r="F2" s="431"/>
      <c r="G2" s="431"/>
      <c r="H2" s="431"/>
      <c r="I2" s="431"/>
      <c r="J2" s="431"/>
      <c r="K2" s="429"/>
      <c r="L2" s="430" t="s">
        <v>19</v>
      </c>
      <c r="M2" s="429"/>
      <c r="N2" s="432">
        <v>14031900109</v>
      </c>
      <c r="O2" s="432"/>
      <c r="P2" s="432"/>
      <c r="Q2" s="432"/>
      <c r="R2" s="432"/>
      <c r="S2" s="432"/>
      <c r="T2" s="432"/>
      <c r="U2" s="432"/>
      <c r="V2" s="433"/>
    </row>
    <row r="3" spans="1:22" ht="24.75" thickBot="1" x14ac:dyDescent="0.3">
      <c r="A3" s="335" t="s">
        <v>22</v>
      </c>
      <c r="B3" s="418"/>
      <c r="C3" s="419" t="s">
        <v>115</v>
      </c>
      <c r="D3" s="420"/>
      <c r="E3" s="420"/>
      <c r="F3" s="420"/>
      <c r="G3" s="420"/>
      <c r="H3" s="420"/>
      <c r="I3" s="420"/>
      <c r="J3" s="420"/>
      <c r="K3" s="418"/>
      <c r="L3" s="419" t="s">
        <v>0</v>
      </c>
      <c r="M3" s="418"/>
      <c r="N3" s="421">
        <v>200000</v>
      </c>
      <c r="O3" s="422"/>
      <c r="P3" s="29" t="s">
        <v>21</v>
      </c>
      <c r="Q3" s="30">
        <f>N3-O14</f>
        <v>210</v>
      </c>
      <c r="R3" s="423" t="s">
        <v>31</v>
      </c>
      <c r="S3" s="422"/>
      <c r="T3" s="422"/>
      <c r="U3" s="422"/>
      <c r="V3" s="424"/>
    </row>
    <row r="4" spans="1:22" ht="21" x14ac:dyDescent="0.25">
      <c r="A4" s="439" t="s">
        <v>1</v>
      </c>
      <c r="B4" s="434" t="s">
        <v>25</v>
      </c>
      <c r="C4" s="434" t="s">
        <v>2</v>
      </c>
      <c r="D4" s="434" t="s">
        <v>3</v>
      </c>
      <c r="E4" s="441" t="s">
        <v>4</v>
      </c>
      <c r="F4" s="442"/>
      <c r="G4" s="434" t="s">
        <v>5</v>
      </c>
      <c r="H4" s="457" t="s">
        <v>30</v>
      </c>
      <c r="I4" s="434" t="s">
        <v>6</v>
      </c>
      <c r="J4" s="434" t="s">
        <v>7</v>
      </c>
      <c r="K4" s="434" t="s">
        <v>8</v>
      </c>
      <c r="L4" s="434" t="s">
        <v>9</v>
      </c>
      <c r="M4" s="436" t="s">
        <v>10</v>
      </c>
      <c r="N4" s="437"/>
      <c r="O4" s="438"/>
      <c r="P4" s="447" t="s">
        <v>16</v>
      </c>
      <c r="Q4" s="447" t="s">
        <v>17</v>
      </c>
      <c r="R4" s="449" t="s">
        <v>15</v>
      </c>
      <c r="S4" s="451" t="s">
        <v>28</v>
      </c>
      <c r="T4" s="453" t="s">
        <v>11</v>
      </c>
      <c r="U4" s="455" t="s">
        <v>24</v>
      </c>
      <c r="V4" s="445" t="s">
        <v>27</v>
      </c>
    </row>
    <row r="5" spans="1:22" ht="21" x14ac:dyDescent="0.25">
      <c r="A5" s="440"/>
      <c r="B5" s="435"/>
      <c r="C5" s="435"/>
      <c r="D5" s="435"/>
      <c r="E5" s="443"/>
      <c r="F5" s="444"/>
      <c r="G5" s="435"/>
      <c r="H5" s="458"/>
      <c r="I5" s="435"/>
      <c r="J5" s="435"/>
      <c r="K5" s="435"/>
      <c r="L5" s="435"/>
      <c r="M5" s="35" t="s">
        <v>12</v>
      </c>
      <c r="N5" s="35" t="s">
        <v>13</v>
      </c>
      <c r="O5" s="35" t="s">
        <v>14</v>
      </c>
      <c r="P5" s="448"/>
      <c r="Q5" s="448"/>
      <c r="R5" s="450"/>
      <c r="S5" s="452"/>
      <c r="T5" s="454"/>
      <c r="U5" s="456"/>
      <c r="V5" s="446"/>
    </row>
    <row r="6" spans="1:22" s="6" customFormat="1" ht="21" x14ac:dyDescent="0.25">
      <c r="A6" s="27">
        <v>1</v>
      </c>
      <c r="B6" s="7" t="s">
        <v>43</v>
      </c>
      <c r="C6" s="8">
        <v>0.35972222222222222</v>
      </c>
      <c r="D6" s="8">
        <v>0.38194444444444442</v>
      </c>
      <c r="E6" s="9" t="s">
        <v>44</v>
      </c>
      <c r="F6" s="9">
        <v>21</v>
      </c>
      <c r="G6" s="7" t="s">
        <v>45</v>
      </c>
      <c r="H6" s="7">
        <v>54219140</v>
      </c>
      <c r="I6" s="7">
        <v>4890987</v>
      </c>
      <c r="J6" s="7" t="s">
        <v>46</v>
      </c>
      <c r="K6" s="7" t="s">
        <v>26</v>
      </c>
      <c r="L6" s="7">
        <v>300002</v>
      </c>
      <c r="M6" s="10">
        <v>16640</v>
      </c>
      <c r="N6" s="10">
        <v>42680</v>
      </c>
      <c r="O6" s="10">
        <f>N6-M6</f>
        <v>26040</v>
      </c>
      <c r="P6" s="11">
        <v>860603</v>
      </c>
      <c r="Q6" s="11">
        <f t="shared" ref="Q6:Q13" si="0">P6+1</f>
        <v>860604</v>
      </c>
      <c r="R6" s="19" t="s">
        <v>39</v>
      </c>
      <c r="S6" s="12" t="s">
        <v>47</v>
      </c>
      <c r="T6" s="12" t="s">
        <v>40</v>
      </c>
      <c r="U6" s="13" t="s">
        <v>33</v>
      </c>
      <c r="V6" s="28">
        <v>14031900109</v>
      </c>
    </row>
    <row r="7" spans="1:22" s="6" customFormat="1" ht="21" x14ac:dyDescent="0.25">
      <c r="A7" s="27">
        <v>2</v>
      </c>
      <c r="B7" s="7" t="s">
        <v>43</v>
      </c>
      <c r="C7" s="8">
        <v>0.51458333333333328</v>
      </c>
      <c r="D7" s="8">
        <v>0.53402777777777777</v>
      </c>
      <c r="E7" s="9" t="s">
        <v>48</v>
      </c>
      <c r="F7" s="9">
        <v>21</v>
      </c>
      <c r="G7" s="7" t="s">
        <v>49</v>
      </c>
      <c r="H7" s="7">
        <v>1467131350</v>
      </c>
      <c r="I7" s="7">
        <v>4891080</v>
      </c>
      <c r="J7" s="7" t="s">
        <v>46</v>
      </c>
      <c r="K7" s="7" t="s">
        <v>26</v>
      </c>
      <c r="L7" s="7">
        <v>300004</v>
      </c>
      <c r="M7" s="10">
        <v>18340</v>
      </c>
      <c r="N7" s="10">
        <v>43960</v>
      </c>
      <c r="O7" s="10">
        <f>N7-M7</f>
        <v>25620</v>
      </c>
      <c r="P7" s="11">
        <v>860607</v>
      </c>
      <c r="Q7" s="11">
        <f t="shared" si="0"/>
        <v>860608</v>
      </c>
      <c r="R7" s="19" t="s">
        <v>39</v>
      </c>
      <c r="S7" s="12" t="s">
        <v>47</v>
      </c>
      <c r="T7" s="12" t="s">
        <v>40</v>
      </c>
      <c r="U7" s="13" t="s">
        <v>33</v>
      </c>
      <c r="V7" s="28">
        <v>14031900109</v>
      </c>
    </row>
    <row r="8" spans="1:22" s="6" customFormat="1" ht="21" x14ac:dyDescent="0.25">
      <c r="A8" s="27">
        <v>3</v>
      </c>
      <c r="B8" s="7" t="s">
        <v>43</v>
      </c>
      <c r="C8" s="8">
        <v>0.60138888888888886</v>
      </c>
      <c r="D8" s="8">
        <v>0.63402777777777775</v>
      </c>
      <c r="E8" s="9" t="s">
        <v>50</v>
      </c>
      <c r="F8" s="9">
        <v>21</v>
      </c>
      <c r="G8" s="7" t="s">
        <v>51</v>
      </c>
      <c r="H8" s="7">
        <v>2297579942</v>
      </c>
      <c r="I8" s="7">
        <v>4891107</v>
      </c>
      <c r="J8" s="7" t="s">
        <v>46</v>
      </c>
      <c r="K8" s="7" t="s">
        <v>26</v>
      </c>
      <c r="L8" s="7">
        <v>300005</v>
      </c>
      <c r="M8" s="10">
        <v>16320</v>
      </c>
      <c r="N8" s="10">
        <v>42040</v>
      </c>
      <c r="O8" s="10">
        <f>N8-M8</f>
        <v>25720</v>
      </c>
      <c r="P8" s="11">
        <v>860609</v>
      </c>
      <c r="Q8" s="11">
        <f t="shared" si="0"/>
        <v>860610</v>
      </c>
      <c r="R8" s="19" t="s">
        <v>39</v>
      </c>
      <c r="S8" s="12" t="s">
        <v>47</v>
      </c>
      <c r="T8" s="12" t="s">
        <v>40</v>
      </c>
      <c r="U8" s="13" t="s">
        <v>33</v>
      </c>
      <c r="V8" s="28">
        <v>14031900109</v>
      </c>
    </row>
    <row r="9" spans="1:22" s="6" customFormat="1" ht="21" x14ac:dyDescent="0.25">
      <c r="A9" s="27">
        <v>4</v>
      </c>
      <c r="B9" s="7" t="s">
        <v>43</v>
      </c>
      <c r="C9" s="8">
        <v>0.86388888888888893</v>
      </c>
      <c r="D9" s="8">
        <v>0.8930555555555556</v>
      </c>
      <c r="E9" s="9" t="s">
        <v>52</v>
      </c>
      <c r="F9" s="9">
        <v>66</v>
      </c>
      <c r="G9" s="7" t="s">
        <v>53</v>
      </c>
      <c r="H9" s="15">
        <v>73218121</v>
      </c>
      <c r="I9" s="7">
        <v>4891178</v>
      </c>
      <c r="J9" s="7" t="s">
        <v>46</v>
      </c>
      <c r="K9" s="7" t="s">
        <v>26</v>
      </c>
      <c r="L9" s="7">
        <v>300009</v>
      </c>
      <c r="M9" s="10">
        <v>17280</v>
      </c>
      <c r="N9" s="10">
        <v>42540</v>
      </c>
      <c r="O9" s="10">
        <f>N9-M9</f>
        <v>25260</v>
      </c>
      <c r="P9" s="11">
        <v>860617</v>
      </c>
      <c r="Q9" s="11">
        <f t="shared" si="0"/>
        <v>860618</v>
      </c>
      <c r="R9" s="19" t="s">
        <v>39</v>
      </c>
      <c r="S9" s="12" t="s">
        <v>54</v>
      </c>
      <c r="T9" s="12" t="s">
        <v>40</v>
      </c>
      <c r="U9" s="13" t="s">
        <v>55</v>
      </c>
      <c r="V9" s="28">
        <v>14031900109</v>
      </c>
    </row>
    <row r="10" spans="1:22" s="6" customFormat="1" ht="21" x14ac:dyDescent="0.25">
      <c r="A10" s="27">
        <v>5</v>
      </c>
      <c r="B10" s="7" t="s">
        <v>43</v>
      </c>
      <c r="C10" s="8">
        <v>0.87083333333333335</v>
      </c>
      <c r="D10" s="8">
        <v>0.89930555555555558</v>
      </c>
      <c r="E10" s="9" t="s">
        <v>56</v>
      </c>
      <c r="F10" s="9">
        <v>55</v>
      </c>
      <c r="G10" s="7" t="s">
        <v>57</v>
      </c>
      <c r="H10" s="15">
        <v>66983932</v>
      </c>
      <c r="I10" s="7">
        <v>4891180</v>
      </c>
      <c r="J10" s="7" t="s">
        <v>46</v>
      </c>
      <c r="K10" s="7" t="s">
        <v>26</v>
      </c>
      <c r="L10" s="7">
        <v>300010</v>
      </c>
      <c r="M10" s="10">
        <v>17480</v>
      </c>
      <c r="N10" s="10">
        <v>42420</v>
      </c>
      <c r="O10" s="10">
        <f t="shared" ref="O10:O13" si="1">N10-M10</f>
        <v>24940</v>
      </c>
      <c r="P10" s="11">
        <v>860619</v>
      </c>
      <c r="Q10" s="11">
        <f t="shared" si="0"/>
        <v>860620</v>
      </c>
      <c r="R10" s="19" t="s">
        <v>39</v>
      </c>
      <c r="S10" s="12" t="s">
        <v>54</v>
      </c>
      <c r="T10" s="12" t="s">
        <v>40</v>
      </c>
      <c r="U10" s="13" t="s">
        <v>55</v>
      </c>
      <c r="V10" s="28">
        <v>14031900109</v>
      </c>
    </row>
    <row r="11" spans="1:22" s="6" customFormat="1" ht="21" x14ac:dyDescent="0.25">
      <c r="A11" s="27">
        <v>6</v>
      </c>
      <c r="B11" s="7" t="s">
        <v>66</v>
      </c>
      <c r="C11" s="8">
        <v>0.92222222222222228</v>
      </c>
      <c r="D11" s="8">
        <v>0.96736111111111112</v>
      </c>
      <c r="E11" s="9" t="s">
        <v>67</v>
      </c>
      <c r="F11" s="9">
        <v>18</v>
      </c>
      <c r="G11" s="7" t="s">
        <v>68</v>
      </c>
      <c r="H11" s="7">
        <v>6479324935</v>
      </c>
      <c r="I11" s="7">
        <v>4891906</v>
      </c>
      <c r="J11" s="7" t="s">
        <v>46</v>
      </c>
      <c r="K11" s="7" t="s">
        <v>26</v>
      </c>
      <c r="L11" s="7">
        <v>300018</v>
      </c>
      <c r="M11" s="10">
        <v>16140</v>
      </c>
      <c r="N11" s="10">
        <v>41440</v>
      </c>
      <c r="O11" s="10">
        <f t="shared" si="1"/>
        <v>25300</v>
      </c>
      <c r="P11" s="11">
        <v>860791</v>
      </c>
      <c r="Q11" s="11">
        <f t="shared" si="0"/>
        <v>860792</v>
      </c>
      <c r="R11" s="19" t="s">
        <v>39</v>
      </c>
      <c r="S11" s="16">
        <v>150</v>
      </c>
      <c r="T11" s="17">
        <v>105</v>
      </c>
      <c r="U11" s="18" t="s">
        <v>35</v>
      </c>
      <c r="V11" s="28">
        <v>14031900109</v>
      </c>
    </row>
    <row r="12" spans="1:22" ht="21" x14ac:dyDescent="0.25">
      <c r="A12" s="27">
        <v>7</v>
      </c>
      <c r="B12" s="7" t="s">
        <v>77</v>
      </c>
      <c r="C12" s="8">
        <v>0.92708333333333337</v>
      </c>
      <c r="D12" s="8">
        <v>0.95833333333333337</v>
      </c>
      <c r="E12" s="9" t="s">
        <v>78</v>
      </c>
      <c r="F12" s="9">
        <v>21</v>
      </c>
      <c r="G12" s="7" t="s">
        <v>79</v>
      </c>
      <c r="H12" s="7">
        <v>9282795731</v>
      </c>
      <c r="I12" s="7">
        <v>4892502</v>
      </c>
      <c r="J12" s="7" t="s">
        <v>46</v>
      </c>
      <c r="K12" s="7" t="s">
        <v>26</v>
      </c>
      <c r="L12" s="7">
        <v>300019</v>
      </c>
      <c r="M12" s="10">
        <v>17540</v>
      </c>
      <c r="N12" s="10">
        <v>42050</v>
      </c>
      <c r="O12" s="10">
        <f t="shared" si="1"/>
        <v>24510</v>
      </c>
      <c r="P12" s="11">
        <v>860929</v>
      </c>
      <c r="Q12" s="11">
        <f t="shared" si="0"/>
        <v>860930</v>
      </c>
      <c r="R12" s="19" t="s">
        <v>39</v>
      </c>
      <c r="S12" s="16">
        <v>150</v>
      </c>
      <c r="T12" s="17">
        <v>104</v>
      </c>
      <c r="U12" s="18" t="s">
        <v>63</v>
      </c>
      <c r="V12" s="28">
        <v>14031900109</v>
      </c>
    </row>
    <row r="13" spans="1:22" ht="21.75" thickBot="1" x14ac:dyDescent="0.3">
      <c r="A13" s="47">
        <v>8</v>
      </c>
      <c r="B13" s="48" t="s">
        <v>80</v>
      </c>
      <c r="C13" s="49">
        <v>0.66180555555555554</v>
      </c>
      <c r="D13" s="49">
        <v>0.72083333333333333</v>
      </c>
      <c r="E13" s="50" t="s">
        <v>81</v>
      </c>
      <c r="F13" s="50">
        <v>47</v>
      </c>
      <c r="G13" s="48" t="s">
        <v>82</v>
      </c>
      <c r="H13" s="48">
        <v>492527601</v>
      </c>
      <c r="I13" s="48">
        <v>4892587</v>
      </c>
      <c r="J13" s="48" t="s">
        <v>46</v>
      </c>
      <c r="K13" s="48" t="s">
        <v>26</v>
      </c>
      <c r="L13" s="48">
        <v>300020</v>
      </c>
      <c r="M13" s="51">
        <v>17200</v>
      </c>
      <c r="N13" s="51">
        <v>39600</v>
      </c>
      <c r="O13" s="51">
        <f t="shared" si="1"/>
        <v>22400</v>
      </c>
      <c r="P13" s="52">
        <v>860932</v>
      </c>
      <c r="Q13" s="52">
        <f t="shared" si="0"/>
        <v>860933</v>
      </c>
      <c r="R13" s="19" t="s">
        <v>39</v>
      </c>
      <c r="S13" s="53">
        <v>182</v>
      </c>
      <c r="T13" s="54">
        <v>104</v>
      </c>
      <c r="U13" s="55" t="s">
        <v>55</v>
      </c>
      <c r="V13" s="56">
        <v>14031900109</v>
      </c>
    </row>
    <row r="14" spans="1:22" ht="12" customHeight="1" x14ac:dyDescent="0.25">
      <c r="A14" s="345"/>
      <c r="B14" s="346"/>
      <c r="C14" s="346"/>
      <c r="D14" s="346"/>
      <c r="E14" s="346"/>
      <c r="F14" s="346"/>
      <c r="G14" s="346"/>
      <c r="H14" s="346"/>
      <c r="I14" s="346"/>
      <c r="J14" s="346"/>
      <c r="K14" s="346"/>
      <c r="L14" s="346"/>
      <c r="M14" s="355">
        <f>SUM(M6:M13)</f>
        <v>136940</v>
      </c>
      <c r="N14" s="356">
        <f>SUM(N6:N13)</f>
        <v>336730</v>
      </c>
      <c r="O14" s="357">
        <f>SUM(O6:O13)</f>
        <v>199790</v>
      </c>
      <c r="P14" s="228"/>
      <c r="Q14" s="228"/>
      <c r="R14" s="228"/>
      <c r="S14" s="228"/>
      <c r="T14" s="228"/>
      <c r="U14" s="228"/>
      <c r="V14" s="229"/>
    </row>
    <row r="15" spans="1:22" ht="12" customHeight="1" thickBot="1" x14ac:dyDescent="0.3">
      <c r="A15" s="299"/>
      <c r="B15" s="300"/>
      <c r="C15" s="300"/>
      <c r="D15" s="300"/>
      <c r="E15" s="300"/>
      <c r="F15" s="300"/>
      <c r="G15" s="300"/>
      <c r="H15" s="300"/>
      <c r="I15" s="300"/>
      <c r="J15" s="300"/>
      <c r="K15" s="300"/>
      <c r="L15" s="300"/>
      <c r="M15" s="303"/>
      <c r="N15" s="305"/>
      <c r="O15" s="307"/>
      <c r="P15" s="231"/>
      <c r="Q15" s="231"/>
      <c r="R15" s="231"/>
      <c r="S15" s="231"/>
      <c r="T15" s="231"/>
      <c r="U15" s="231"/>
      <c r="V15" s="232"/>
    </row>
    <row r="16" spans="1:22" ht="18" x14ac:dyDescent="0.45">
      <c r="A16" s="1"/>
      <c r="B16" s="1"/>
      <c r="C16" s="1"/>
      <c r="D16" s="1"/>
      <c r="E16" s="1"/>
      <c r="F16" s="1"/>
      <c r="G16" s="1"/>
      <c r="H16" s="3"/>
      <c r="I16" s="1"/>
      <c r="J16" s="1"/>
      <c r="K16" s="1"/>
      <c r="L16" s="1"/>
      <c r="M16" s="1"/>
      <c r="N16" s="1"/>
      <c r="O16" s="1"/>
      <c r="P16" s="1"/>
      <c r="Q16" s="1"/>
      <c r="R16" s="2"/>
      <c r="S16" s="2"/>
      <c r="T16" s="1"/>
      <c r="U16" s="1"/>
      <c r="V16" s="1"/>
    </row>
    <row r="17" spans="1:22" ht="18" x14ac:dyDescent="0.45">
      <c r="A17" s="1"/>
      <c r="B17" s="1"/>
      <c r="C17" s="1"/>
      <c r="D17" s="1"/>
      <c r="E17" s="1"/>
      <c r="F17" s="1"/>
      <c r="G17" s="1"/>
      <c r="H17" s="3"/>
      <c r="I17" s="1"/>
      <c r="J17" s="1"/>
      <c r="K17" s="1"/>
      <c r="L17" s="1"/>
      <c r="M17" s="1"/>
      <c r="N17" s="1"/>
      <c r="O17" s="1"/>
      <c r="P17" s="1"/>
      <c r="Q17" s="1"/>
      <c r="R17" s="222" t="s">
        <v>23</v>
      </c>
      <c r="S17" s="222"/>
      <c r="T17" s="222"/>
      <c r="U17" s="222"/>
      <c r="V17" s="222"/>
    </row>
    <row r="18" spans="1:22" ht="18" x14ac:dyDescent="0.45">
      <c r="A18" s="1"/>
      <c r="B18" s="1"/>
      <c r="C18" s="1"/>
      <c r="D18" s="1"/>
      <c r="E18" s="4"/>
      <c r="F18" s="1"/>
      <c r="G18" s="1"/>
      <c r="H18" s="3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</sheetData>
  <mergeCells count="35">
    <mergeCell ref="R17:V17"/>
    <mergeCell ref="V4:V5"/>
    <mergeCell ref="A14:L15"/>
    <mergeCell ref="M14:M15"/>
    <mergeCell ref="N14:N15"/>
    <mergeCell ref="O14:O15"/>
    <mergeCell ref="P14:V15"/>
    <mergeCell ref="P4:P5"/>
    <mergeCell ref="Q4:Q5"/>
    <mergeCell ref="R4:R5"/>
    <mergeCell ref="S4:S5"/>
    <mergeCell ref="T4:T5"/>
    <mergeCell ref="U4:U5"/>
    <mergeCell ref="H4:H5"/>
    <mergeCell ref="I4:I5"/>
    <mergeCell ref="J4:J5"/>
    <mergeCell ref="K4:K5"/>
    <mergeCell ref="L4:L5"/>
    <mergeCell ref="M4:O4"/>
    <mergeCell ref="A4:A5"/>
    <mergeCell ref="B4:B5"/>
    <mergeCell ref="C4:C5"/>
    <mergeCell ref="D4:D5"/>
    <mergeCell ref="E4:F5"/>
    <mergeCell ref="G4:G5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</mergeCells>
  <phoneticPr fontId="7" type="noConversion"/>
  <pageMargins left="0.7" right="0.7" top="0.75" bottom="0.75" header="0.3" footer="0.3"/>
  <pageSetup paperSize="9" orientation="portrait" r:id="rId1"/>
  <ignoredErrors>
    <ignoredError sqref="S6:T11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1DDB4-4F08-4F0D-B971-C92671BD3821}">
  <dimension ref="A1:V87"/>
  <sheetViews>
    <sheetView rightToLeft="1" topLeftCell="A62" zoomScale="81" zoomScaleNormal="81" workbookViewId="0">
      <selection activeCell="H92" sqref="H92"/>
    </sheetView>
  </sheetViews>
  <sheetFormatPr defaultRowHeight="15" x14ac:dyDescent="0.25"/>
  <cols>
    <col min="1" max="1" width="5.7109375" bestFit="1" customWidth="1"/>
    <col min="2" max="2" width="11.7109375" bestFit="1" customWidth="1"/>
    <col min="3" max="3" width="10.5703125" bestFit="1" customWidth="1"/>
    <col min="4" max="4" width="11.5703125" bestFit="1" customWidth="1"/>
    <col min="5" max="5" width="9.28515625" bestFit="1" customWidth="1"/>
    <col min="6" max="6" width="4" bestFit="1" customWidth="1"/>
    <col min="7" max="7" width="20.28515625" bestFit="1" customWidth="1"/>
    <col min="8" max="8" width="14.7109375" bestFit="1" customWidth="1"/>
    <col min="9" max="9" width="11.42578125" bestFit="1" customWidth="1"/>
    <col min="10" max="10" width="17" bestFit="1" customWidth="1"/>
    <col min="11" max="11" width="13.140625" bestFit="1" customWidth="1"/>
    <col min="12" max="12" width="10.5703125" bestFit="1" customWidth="1"/>
    <col min="13" max="13" width="9.140625" bestFit="1" customWidth="1"/>
    <col min="14" max="14" width="9.28515625" bestFit="1" customWidth="1"/>
    <col min="15" max="15" width="9" bestFit="1" customWidth="1"/>
    <col min="16" max="16" width="14.140625" bestFit="1" customWidth="1"/>
    <col min="17" max="17" width="16" bestFit="1" customWidth="1"/>
    <col min="18" max="18" width="11.28515625" bestFit="1" customWidth="1"/>
    <col min="19" max="19" width="5.28515625" bestFit="1" customWidth="1"/>
    <col min="20" max="20" width="11.5703125" bestFit="1" customWidth="1"/>
    <col min="21" max="21" width="11.42578125" bestFit="1" customWidth="1"/>
    <col min="22" max="22" width="16" bestFit="1" customWidth="1"/>
  </cols>
  <sheetData>
    <row r="1" spans="1:22" ht="33" customHeight="1" x14ac:dyDescent="0.25">
      <c r="A1" s="402" t="s">
        <v>29</v>
      </c>
      <c r="B1" s="402"/>
      <c r="C1" s="402"/>
      <c r="D1" s="402"/>
      <c r="E1" s="402"/>
      <c r="F1" s="402"/>
      <c r="G1" s="402"/>
      <c r="H1" s="402"/>
      <c r="I1" s="402"/>
      <c r="J1" s="402"/>
      <c r="K1" s="402"/>
      <c r="L1" s="402"/>
      <c r="M1" s="402"/>
      <c r="N1" s="402"/>
      <c r="O1" s="402"/>
      <c r="P1" s="402"/>
      <c r="Q1" s="402"/>
      <c r="R1" s="402"/>
      <c r="S1" s="402"/>
      <c r="T1" s="402"/>
      <c r="U1" s="402"/>
      <c r="V1" s="402"/>
    </row>
    <row r="2" spans="1:22" ht="21" x14ac:dyDescent="0.25">
      <c r="A2" s="403" t="s">
        <v>18</v>
      </c>
      <c r="B2" s="404"/>
      <c r="C2" s="405" t="s">
        <v>20</v>
      </c>
      <c r="D2" s="403"/>
      <c r="E2" s="403"/>
      <c r="F2" s="403"/>
      <c r="G2" s="403"/>
      <c r="H2" s="403"/>
      <c r="I2" s="403"/>
      <c r="J2" s="403"/>
      <c r="K2" s="404"/>
      <c r="L2" s="405" t="s">
        <v>19</v>
      </c>
      <c r="M2" s="404"/>
      <c r="N2" s="405">
        <v>14031800010</v>
      </c>
      <c r="O2" s="403"/>
      <c r="P2" s="403"/>
      <c r="Q2" s="403"/>
      <c r="R2" s="403"/>
      <c r="S2" s="403"/>
      <c r="T2" s="403"/>
      <c r="U2" s="403"/>
      <c r="V2" s="404"/>
    </row>
    <row r="3" spans="1:22" ht="21.75" thickBot="1" x14ac:dyDescent="0.3">
      <c r="A3" s="403" t="s">
        <v>22</v>
      </c>
      <c r="B3" s="404"/>
      <c r="C3" s="405" t="s">
        <v>122</v>
      </c>
      <c r="D3" s="403"/>
      <c r="E3" s="403"/>
      <c r="F3" s="403"/>
      <c r="G3" s="403"/>
      <c r="H3" s="403"/>
      <c r="I3" s="403"/>
      <c r="J3" s="403"/>
      <c r="K3" s="404"/>
      <c r="L3" s="405" t="s">
        <v>0</v>
      </c>
      <c r="M3" s="404"/>
      <c r="N3" s="398">
        <v>500000</v>
      </c>
      <c r="O3" s="399"/>
      <c r="P3" s="36" t="s">
        <v>21</v>
      </c>
      <c r="Q3" s="36">
        <f>N3-O25</f>
        <v>160</v>
      </c>
      <c r="R3" s="400" t="s">
        <v>31</v>
      </c>
      <c r="S3" s="401"/>
      <c r="T3" s="401"/>
      <c r="U3" s="401"/>
      <c r="V3" s="401"/>
    </row>
    <row r="4" spans="1:22" s="40" customFormat="1" ht="21" x14ac:dyDescent="0.25">
      <c r="A4" s="396" t="s">
        <v>1</v>
      </c>
      <c r="B4" s="396" t="s">
        <v>25</v>
      </c>
      <c r="C4" s="396" t="s">
        <v>2</v>
      </c>
      <c r="D4" s="396" t="s">
        <v>3</v>
      </c>
      <c r="E4" s="414" t="s">
        <v>4</v>
      </c>
      <c r="F4" s="415"/>
      <c r="G4" s="396" t="s">
        <v>5</v>
      </c>
      <c r="H4" s="396" t="s">
        <v>30</v>
      </c>
      <c r="I4" s="396" t="s">
        <v>6</v>
      </c>
      <c r="J4" s="396" t="s">
        <v>7</v>
      </c>
      <c r="K4" s="396" t="s">
        <v>8</v>
      </c>
      <c r="L4" s="396" t="s">
        <v>9</v>
      </c>
      <c r="M4" s="459" t="s">
        <v>10</v>
      </c>
      <c r="N4" s="460"/>
      <c r="O4" s="461"/>
      <c r="P4" s="407" t="s">
        <v>16</v>
      </c>
      <c r="Q4" s="407" t="s">
        <v>17</v>
      </c>
      <c r="R4" s="235" t="s">
        <v>15</v>
      </c>
      <c r="S4" s="235" t="s">
        <v>28</v>
      </c>
      <c r="T4" s="237" t="s">
        <v>11</v>
      </c>
      <c r="U4" s="210" t="s">
        <v>24</v>
      </c>
      <c r="V4" s="210" t="s">
        <v>27</v>
      </c>
    </row>
    <row r="5" spans="1:22" s="40" customFormat="1" ht="21" x14ac:dyDescent="0.25">
      <c r="A5" s="464"/>
      <c r="B5" s="464"/>
      <c r="C5" s="464"/>
      <c r="D5" s="464"/>
      <c r="E5" s="466"/>
      <c r="F5" s="467"/>
      <c r="G5" s="464"/>
      <c r="H5" s="464"/>
      <c r="I5" s="464"/>
      <c r="J5" s="464"/>
      <c r="K5" s="464"/>
      <c r="L5" s="464"/>
      <c r="M5" s="34" t="s">
        <v>12</v>
      </c>
      <c r="N5" s="34" t="s">
        <v>13</v>
      </c>
      <c r="O5" s="34" t="s">
        <v>14</v>
      </c>
      <c r="P5" s="465"/>
      <c r="Q5" s="465"/>
      <c r="R5" s="236"/>
      <c r="S5" s="236"/>
      <c r="T5" s="238"/>
      <c r="U5" s="211"/>
      <c r="V5" s="211"/>
    </row>
    <row r="6" spans="1:22" ht="21" x14ac:dyDescent="0.25">
      <c r="A6" s="7">
        <v>1</v>
      </c>
      <c r="B6" s="7" t="s">
        <v>114</v>
      </c>
      <c r="C6" s="8">
        <v>0.39444444444444443</v>
      </c>
      <c r="D6" s="8">
        <v>0.44374999999999998</v>
      </c>
      <c r="E6" s="9" t="s">
        <v>116</v>
      </c>
      <c r="F6" s="7">
        <v>73</v>
      </c>
      <c r="G6" s="7" t="s">
        <v>117</v>
      </c>
      <c r="H6" s="15">
        <v>2297666314</v>
      </c>
      <c r="I6" s="7">
        <v>4893759</v>
      </c>
      <c r="J6" s="7" t="s">
        <v>118</v>
      </c>
      <c r="K6" s="7" t="s">
        <v>26</v>
      </c>
      <c r="L6" s="7">
        <v>300037</v>
      </c>
      <c r="M6" s="10">
        <v>20540</v>
      </c>
      <c r="N6" s="10">
        <v>49540</v>
      </c>
      <c r="O6" s="10">
        <f t="shared" ref="O6:O23" si="0">N6-M6</f>
        <v>29000</v>
      </c>
      <c r="P6" s="11">
        <v>860965</v>
      </c>
      <c r="Q6" s="11">
        <f t="shared" ref="Q6:Q24" si="1">P6+1</f>
        <v>860966</v>
      </c>
      <c r="R6" s="19" t="s">
        <v>39</v>
      </c>
      <c r="S6" s="12" t="s">
        <v>119</v>
      </c>
      <c r="T6" s="18">
        <v>104</v>
      </c>
      <c r="U6" s="18" t="s">
        <v>55</v>
      </c>
      <c r="V6" s="14">
        <v>14031800010</v>
      </c>
    </row>
    <row r="7" spans="1:22" ht="21" x14ac:dyDescent="0.25">
      <c r="A7" s="7">
        <v>2</v>
      </c>
      <c r="B7" s="7" t="s">
        <v>114</v>
      </c>
      <c r="C7" s="8">
        <v>0.39930555555555558</v>
      </c>
      <c r="D7" s="8">
        <v>0.4375</v>
      </c>
      <c r="E7" s="9" t="s">
        <v>120</v>
      </c>
      <c r="F7" s="7">
        <v>93</v>
      </c>
      <c r="G7" s="7" t="s">
        <v>121</v>
      </c>
      <c r="H7" s="15">
        <v>2295483761</v>
      </c>
      <c r="I7" s="7">
        <v>4893761</v>
      </c>
      <c r="J7" s="7" t="s">
        <v>118</v>
      </c>
      <c r="K7" s="7" t="s">
        <v>26</v>
      </c>
      <c r="L7" s="7">
        <v>300036</v>
      </c>
      <c r="M7" s="10">
        <v>17700</v>
      </c>
      <c r="N7" s="10">
        <v>44510</v>
      </c>
      <c r="O7" s="10">
        <f t="shared" si="0"/>
        <v>26810</v>
      </c>
      <c r="P7" s="11">
        <v>860967</v>
      </c>
      <c r="Q7" s="11">
        <f t="shared" si="1"/>
        <v>860968</v>
      </c>
      <c r="R7" s="19" t="s">
        <v>39</v>
      </c>
      <c r="S7" s="12" t="s">
        <v>119</v>
      </c>
      <c r="T7" s="18">
        <v>104</v>
      </c>
      <c r="U7" s="18" t="s">
        <v>55</v>
      </c>
      <c r="V7" s="14">
        <v>14031800010</v>
      </c>
    </row>
    <row r="8" spans="1:22" ht="21" x14ac:dyDescent="0.25">
      <c r="A8" s="7">
        <v>3</v>
      </c>
      <c r="B8" s="7" t="s">
        <v>123</v>
      </c>
      <c r="C8" s="8">
        <v>0.32777777777777778</v>
      </c>
      <c r="D8" s="8">
        <v>0.35902777777777778</v>
      </c>
      <c r="E8" s="9" t="s">
        <v>124</v>
      </c>
      <c r="F8" s="7">
        <v>83</v>
      </c>
      <c r="G8" s="7" t="s">
        <v>125</v>
      </c>
      <c r="H8" s="15">
        <v>2299937307</v>
      </c>
      <c r="I8" s="7">
        <v>4893907</v>
      </c>
      <c r="J8" s="7" t="s">
        <v>118</v>
      </c>
      <c r="K8" s="7" t="s">
        <v>26</v>
      </c>
      <c r="L8" s="7">
        <v>300040</v>
      </c>
      <c r="M8" s="10">
        <v>17370</v>
      </c>
      <c r="N8" s="10">
        <v>43020</v>
      </c>
      <c r="O8" s="10">
        <f t="shared" si="0"/>
        <v>25650</v>
      </c>
      <c r="P8" s="11">
        <v>860973</v>
      </c>
      <c r="Q8" s="11">
        <f t="shared" si="1"/>
        <v>860974</v>
      </c>
      <c r="R8" s="19" t="s">
        <v>39</v>
      </c>
      <c r="S8" s="12" t="s">
        <v>126</v>
      </c>
      <c r="T8" s="18">
        <v>104</v>
      </c>
      <c r="U8" s="18" t="s">
        <v>55</v>
      </c>
      <c r="V8" s="14">
        <v>14031800010</v>
      </c>
    </row>
    <row r="9" spans="1:22" ht="21" x14ac:dyDescent="0.25">
      <c r="A9" s="7">
        <v>4</v>
      </c>
      <c r="B9" s="7" t="s">
        <v>123</v>
      </c>
      <c r="C9" s="8">
        <v>0.33124999999999999</v>
      </c>
      <c r="D9" s="8">
        <v>0.37013888888888891</v>
      </c>
      <c r="E9" s="9" t="s">
        <v>127</v>
      </c>
      <c r="F9" s="7">
        <v>83</v>
      </c>
      <c r="G9" s="7" t="s">
        <v>128</v>
      </c>
      <c r="H9" s="15">
        <v>2299892516</v>
      </c>
      <c r="I9" s="7">
        <v>4893908</v>
      </c>
      <c r="J9" s="7" t="s">
        <v>118</v>
      </c>
      <c r="K9" s="7" t="s">
        <v>26</v>
      </c>
      <c r="L9" s="7">
        <v>300041</v>
      </c>
      <c r="M9" s="10">
        <v>16890</v>
      </c>
      <c r="N9" s="10">
        <v>42780</v>
      </c>
      <c r="O9" s="10">
        <f t="shared" si="0"/>
        <v>25890</v>
      </c>
      <c r="P9" s="11">
        <v>860975</v>
      </c>
      <c r="Q9" s="11">
        <f t="shared" si="1"/>
        <v>860976</v>
      </c>
      <c r="R9" s="19" t="s">
        <v>39</v>
      </c>
      <c r="S9" s="12" t="s">
        <v>126</v>
      </c>
      <c r="T9" s="18">
        <v>104</v>
      </c>
      <c r="U9" s="18" t="s">
        <v>55</v>
      </c>
      <c r="V9" s="14">
        <v>14031800010</v>
      </c>
    </row>
    <row r="10" spans="1:22" ht="21" x14ac:dyDescent="0.25">
      <c r="A10" s="7">
        <v>5</v>
      </c>
      <c r="B10" s="7" t="s">
        <v>135</v>
      </c>
      <c r="C10" s="8">
        <v>0.46944444444444444</v>
      </c>
      <c r="D10" s="8">
        <v>0.51388888888888884</v>
      </c>
      <c r="E10" s="9" t="s">
        <v>116</v>
      </c>
      <c r="F10" s="7">
        <v>73</v>
      </c>
      <c r="G10" s="7" t="s">
        <v>117</v>
      </c>
      <c r="H10" s="15">
        <v>2297666314</v>
      </c>
      <c r="I10" s="7">
        <v>4894191</v>
      </c>
      <c r="J10" s="7" t="s">
        <v>118</v>
      </c>
      <c r="K10" s="7" t="s">
        <v>26</v>
      </c>
      <c r="L10" s="7">
        <v>300044</v>
      </c>
      <c r="M10" s="10">
        <v>20020</v>
      </c>
      <c r="N10" s="10">
        <v>48660</v>
      </c>
      <c r="O10" s="10">
        <f t="shared" si="0"/>
        <v>28640</v>
      </c>
      <c r="P10" s="11">
        <v>860981</v>
      </c>
      <c r="Q10" s="11">
        <f t="shared" si="1"/>
        <v>860982</v>
      </c>
      <c r="R10" s="19" t="s">
        <v>39</v>
      </c>
      <c r="S10" s="12" t="s">
        <v>136</v>
      </c>
      <c r="T10" s="18">
        <v>104</v>
      </c>
      <c r="U10" s="18" t="s">
        <v>55</v>
      </c>
      <c r="V10" s="14">
        <v>14031800010</v>
      </c>
    </row>
    <row r="11" spans="1:22" ht="21" x14ac:dyDescent="0.25">
      <c r="A11" s="7">
        <v>6</v>
      </c>
      <c r="B11" s="7" t="s">
        <v>135</v>
      </c>
      <c r="C11" s="8">
        <v>0.52708333333333335</v>
      </c>
      <c r="D11" s="8">
        <v>0.56319444444444444</v>
      </c>
      <c r="E11" s="9" t="s">
        <v>120</v>
      </c>
      <c r="F11" s="7">
        <v>93</v>
      </c>
      <c r="G11" s="7" t="s">
        <v>121</v>
      </c>
      <c r="H11" s="15">
        <v>2295483761</v>
      </c>
      <c r="I11" s="7">
        <v>4894226</v>
      </c>
      <c r="J11" s="7" t="s">
        <v>118</v>
      </c>
      <c r="K11" s="7" t="s">
        <v>26</v>
      </c>
      <c r="L11" s="7">
        <v>300045</v>
      </c>
      <c r="M11" s="10">
        <v>16940</v>
      </c>
      <c r="N11" s="10">
        <v>43800</v>
      </c>
      <c r="O11" s="10">
        <f t="shared" si="0"/>
        <v>26860</v>
      </c>
      <c r="P11" s="11">
        <v>860983</v>
      </c>
      <c r="Q11" s="11">
        <f t="shared" si="1"/>
        <v>860984</v>
      </c>
      <c r="R11" s="19" t="s">
        <v>39</v>
      </c>
      <c r="S11" s="12" t="s">
        <v>136</v>
      </c>
      <c r="T11" s="18">
        <v>104</v>
      </c>
      <c r="U11" s="18" t="s">
        <v>55</v>
      </c>
      <c r="V11" s="14">
        <v>14031800010</v>
      </c>
    </row>
    <row r="12" spans="1:22" ht="21" x14ac:dyDescent="0.25">
      <c r="A12" s="7">
        <v>7</v>
      </c>
      <c r="B12" s="7" t="s">
        <v>153</v>
      </c>
      <c r="C12" s="8">
        <v>0.3125</v>
      </c>
      <c r="D12" s="8">
        <v>0.35416666666666669</v>
      </c>
      <c r="E12" s="9" t="s">
        <v>160</v>
      </c>
      <c r="F12" s="9">
        <v>93</v>
      </c>
      <c r="G12" s="7" t="s">
        <v>161</v>
      </c>
      <c r="H12" s="7">
        <v>2430278499</v>
      </c>
      <c r="I12" s="7">
        <v>4894880</v>
      </c>
      <c r="J12" s="18" t="s">
        <v>118</v>
      </c>
      <c r="K12" s="7" t="s">
        <v>26</v>
      </c>
      <c r="L12" s="7">
        <v>300053</v>
      </c>
      <c r="M12" s="10">
        <v>15840</v>
      </c>
      <c r="N12" s="10">
        <v>41840</v>
      </c>
      <c r="O12" s="10">
        <f t="shared" si="0"/>
        <v>26000</v>
      </c>
      <c r="P12" s="11">
        <v>860999</v>
      </c>
      <c r="Q12" s="11">
        <f t="shared" si="1"/>
        <v>861000</v>
      </c>
      <c r="R12" s="19" t="s">
        <v>39</v>
      </c>
      <c r="S12" s="12" t="s">
        <v>159</v>
      </c>
      <c r="T12" s="18">
        <v>104</v>
      </c>
      <c r="U12" s="18" t="s">
        <v>63</v>
      </c>
      <c r="V12" s="14">
        <v>14031800010</v>
      </c>
    </row>
    <row r="13" spans="1:22" ht="21" x14ac:dyDescent="0.25">
      <c r="A13" s="7">
        <v>8</v>
      </c>
      <c r="B13" s="7" t="s">
        <v>153</v>
      </c>
      <c r="C13" s="8">
        <v>0.32361111111111113</v>
      </c>
      <c r="D13" s="8">
        <v>0.36527777777777776</v>
      </c>
      <c r="E13" s="9" t="s">
        <v>162</v>
      </c>
      <c r="F13" s="9">
        <v>63</v>
      </c>
      <c r="G13" s="7" t="s">
        <v>163</v>
      </c>
      <c r="H13" s="7">
        <v>2299830227</v>
      </c>
      <c r="I13" s="7">
        <v>4894881</v>
      </c>
      <c r="J13" s="18" t="s">
        <v>118</v>
      </c>
      <c r="K13" s="7" t="s">
        <v>26</v>
      </c>
      <c r="L13" s="7">
        <v>300054</v>
      </c>
      <c r="M13" s="10">
        <v>16460</v>
      </c>
      <c r="N13" s="10">
        <v>42580</v>
      </c>
      <c r="O13" s="10">
        <f t="shared" si="0"/>
        <v>26120</v>
      </c>
      <c r="P13" s="11">
        <v>809001</v>
      </c>
      <c r="Q13" s="11">
        <f t="shared" si="1"/>
        <v>809002</v>
      </c>
      <c r="R13" s="19" t="s">
        <v>39</v>
      </c>
      <c r="S13" s="12" t="s">
        <v>159</v>
      </c>
      <c r="T13" s="18">
        <v>104</v>
      </c>
      <c r="U13" s="18" t="s">
        <v>63</v>
      </c>
      <c r="V13" s="14">
        <v>14031800010</v>
      </c>
    </row>
    <row r="14" spans="1:22" ht="21" x14ac:dyDescent="0.25">
      <c r="A14" s="7">
        <v>9</v>
      </c>
      <c r="B14" s="7" t="s">
        <v>164</v>
      </c>
      <c r="C14" s="8">
        <v>0.58472222222222225</v>
      </c>
      <c r="D14" s="8">
        <v>0.625</v>
      </c>
      <c r="E14" s="9" t="s">
        <v>127</v>
      </c>
      <c r="F14" s="9">
        <v>83</v>
      </c>
      <c r="G14" s="7" t="s">
        <v>128</v>
      </c>
      <c r="H14" s="7">
        <v>2299892516</v>
      </c>
      <c r="I14" s="7">
        <v>4895209</v>
      </c>
      <c r="J14" s="18" t="s">
        <v>168</v>
      </c>
      <c r="K14" s="7" t="s">
        <v>26</v>
      </c>
      <c r="L14" s="7">
        <v>300056</v>
      </c>
      <c r="M14" s="10">
        <v>16580</v>
      </c>
      <c r="N14" s="10">
        <v>43020</v>
      </c>
      <c r="O14" s="10">
        <f t="shared" si="0"/>
        <v>26440</v>
      </c>
      <c r="P14" s="11">
        <v>809009</v>
      </c>
      <c r="Q14" s="11">
        <f t="shared" si="1"/>
        <v>809010</v>
      </c>
      <c r="R14" s="19" t="s">
        <v>39</v>
      </c>
      <c r="S14" s="16">
        <v>196</v>
      </c>
      <c r="T14" s="17">
        <v>104</v>
      </c>
      <c r="U14" s="18" t="s">
        <v>32</v>
      </c>
      <c r="V14" s="14">
        <v>14031800010</v>
      </c>
    </row>
    <row r="15" spans="1:22" ht="21" x14ac:dyDescent="0.25">
      <c r="A15" s="7">
        <v>10</v>
      </c>
      <c r="B15" s="7" t="s">
        <v>164</v>
      </c>
      <c r="C15" s="8">
        <v>0.58888888888888891</v>
      </c>
      <c r="D15" s="8">
        <v>0.63124999999999998</v>
      </c>
      <c r="E15" s="9" t="s">
        <v>124</v>
      </c>
      <c r="F15" s="9">
        <v>83</v>
      </c>
      <c r="G15" s="7" t="s">
        <v>169</v>
      </c>
      <c r="H15" s="7">
        <v>2299937307</v>
      </c>
      <c r="I15" s="7">
        <v>4895212</v>
      </c>
      <c r="J15" s="18" t="s">
        <v>168</v>
      </c>
      <c r="K15" s="7" t="s">
        <v>26</v>
      </c>
      <c r="L15" s="7">
        <v>300057</v>
      </c>
      <c r="M15" s="10">
        <v>16820</v>
      </c>
      <c r="N15" s="10">
        <v>41160</v>
      </c>
      <c r="O15" s="10">
        <f t="shared" si="0"/>
        <v>24340</v>
      </c>
      <c r="P15" s="11">
        <v>809011</v>
      </c>
      <c r="Q15" s="11">
        <f t="shared" si="1"/>
        <v>809012</v>
      </c>
      <c r="R15" s="19" t="s">
        <v>39</v>
      </c>
      <c r="S15" s="16">
        <v>196</v>
      </c>
      <c r="T15" s="17">
        <v>104</v>
      </c>
      <c r="U15" s="18" t="s">
        <v>32</v>
      </c>
      <c r="V15" s="14">
        <v>14031800010</v>
      </c>
    </row>
    <row r="16" spans="1:22" ht="21" x14ac:dyDescent="0.25">
      <c r="A16" s="7">
        <v>11</v>
      </c>
      <c r="B16" s="7" t="s">
        <v>179</v>
      </c>
      <c r="C16" s="8">
        <v>0.48680555555555555</v>
      </c>
      <c r="D16" s="8">
        <v>0.51388888888888884</v>
      </c>
      <c r="E16" s="9" t="s">
        <v>116</v>
      </c>
      <c r="F16" s="7">
        <v>73</v>
      </c>
      <c r="G16" s="7" t="s">
        <v>117</v>
      </c>
      <c r="H16" s="15">
        <v>2297666314</v>
      </c>
      <c r="I16" s="7">
        <v>4895861</v>
      </c>
      <c r="J16" s="18" t="s">
        <v>118</v>
      </c>
      <c r="K16" s="7" t="s">
        <v>26</v>
      </c>
      <c r="L16" s="7">
        <v>300070</v>
      </c>
      <c r="M16" s="10">
        <v>20560</v>
      </c>
      <c r="N16" s="10">
        <v>49880</v>
      </c>
      <c r="O16" s="10">
        <f t="shared" si="0"/>
        <v>29320</v>
      </c>
      <c r="P16" s="11">
        <v>809037</v>
      </c>
      <c r="Q16" s="11">
        <f t="shared" si="1"/>
        <v>809038</v>
      </c>
      <c r="R16" s="19" t="s">
        <v>39</v>
      </c>
      <c r="S16" s="16">
        <v>134</v>
      </c>
      <c r="T16" s="17">
        <v>104</v>
      </c>
      <c r="U16" s="18" t="s">
        <v>55</v>
      </c>
      <c r="V16" s="14">
        <v>14031800010</v>
      </c>
    </row>
    <row r="17" spans="1:22" ht="21" x14ac:dyDescent="0.25">
      <c r="A17" s="7">
        <v>12</v>
      </c>
      <c r="B17" s="7" t="s">
        <v>179</v>
      </c>
      <c r="C17" s="8">
        <v>0.48819444444444443</v>
      </c>
      <c r="D17" s="8">
        <v>0.52430555555555558</v>
      </c>
      <c r="E17" s="9" t="s">
        <v>120</v>
      </c>
      <c r="F17" s="7">
        <v>93</v>
      </c>
      <c r="G17" s="7" t="s">
        <v>121</v>
      </c>
      <c r="H17" s="15">
        <v>2295483761</v>
      </c>
      <c r="I17" s="7">
        <v>4895863</v>
      </c>
      <c r="J17" s="18" t="s">
        <v>118</v>
      </c>
      <c r="K17" s="7" t="s">
        <v>26</v>
      </c>
      <c r="L17" s="7">
        <v>300071</v>
      </c>
      <c r="M17" s="10">
        <v>17760</v>
      </c>
      <c r="N17" s="10">
        <v>44740</v>
      </c>
      <c r="O17" s="10">
        <f t="shared" si="0"/>
        <v>26980</v>
      </c>
      <c r="P17" s="11">
        <v>809039</v>
      </c>
      <c r="Q17" s="11">
        <f t="shared" si="1"/>
        <v>809040</v>
      </c>
      <c r="R17" s="19" t="s">
        <v>39</v>
      </c>
      <c r="S17" s="16">
        <v>134</v>
      </c>
      <c r="T17" s="17">
        <v>104</v>
      </c>
      <c r="U17" s="18" t="s">
        <v>55</v>
      </c>
      <c r="V17" s="14">
        <v>14031800010</v>
      </c>
    </row>
    <row r="18" spans="1:22" ht="21" x14ac:dyDescent="0.25">
      <c r="A18" s="7">
        <v>13</v>
      </c>
      <c r="B18" s="7" t="s">
        <v>180</v>
      </c>
      <c r="C18" s="8">
        <v>1.0416666666666666E-2</v>
      </c>
      <c r="D18" s="8">
        <v>4.5138888888888888E-2</v>
      </c>
      <c r="E18" s="9" t="s">
        <v>181</v>
      </c>
      <c r="F18" s="7">
        <v>63</v>
      </c>
      <c r="G18" s="7" t="s">
        <v>182</v>
      </c>
      <c r="H18" s="15">
        <v>2290971820</v>
      </c>
      <c r="I18" s="7">
        <v>4895966</v>
      </c>
      <c r="J18" s="18" t="s">
        <v>118</v>
      </c>
      <c r="K18" s="7" t="s">
        <v>26</v>
      </c>
      <c r="L18" s="7">
        <v>300074</v>
      </c>
      <c r="M18" s="10">
        <v>20220</v>
      </c>
      <c r="N18" s="10">
        <v>44180</v>
      </c>
      <c r="O18" s="10">
        <f t="shared" si="0"/>
        <v>23960</v>
      </c>
      <c r="P18" s="11">
        <v>809045</v>
      </c>
      <c r="Q18" s="11">
        <f t="shared" si="1"/>
        <v>809046</v>
      </c>
      <c r="R18" s="19" t="s">
        <v>39</v>
      </c>
      <c r="S18" s="16">
        <v>175</v>
      </c>
      <c r="T18" s="17">
        <v>104</v>
      </c>
      <c r="U18" s="18" t="s">
        <v>63</v>
      </c>
      <c r="V18" s="14">
        <v>14031800010</v>
      </c>
    </row>
    <row r="19" spans="1:22" ht="21" x14ac:dyDescent="0.25">
      <c r="A19" s="7">
        <v>14</v>
      </c>
      <c r="B19" s="7" t="s">
        <v>180</v>
      </c>
      <c r="C19" s="8">
        <v>1.5277777777777777E-2</v>
      </c>
      <c r="D19" s="8">
        <v>5.2083333333333336E-2</v>
      </c>
      <c r="E19" s="9" t="s">
        <v>183</v>
      </c>
      <c r="F19" s="7">
        <v>73</v>
      </c>
      <c r="G19" s="7" t="s">
        <v>184</v>
      </c>
      <c r="H19" s="15">
        <v>2430024047</v>
      </c>
      <c r="I19" s="7">
        <v>4895967</v>
      </c>
      <c r="J19" s="18" t="s">
        <v>118</v>
      </c>
      <c r="K19" s="7" t="s">
        <v>26</v>
      </c>
      <c r="L19" s="7">
        <v>300075</v>
      </c>
      <c r="M19" s="10">
        <v>20880</v>
      </c>
      <c r="N19" s="10">
        <v>43900</v>
      </c>
      <c r="O19" s="10">
        <f t="shared" si="0"/>
        <v>23020</v>
      </c>
      <c r="P19" s="11">
        <v>809047</v>
      </c>
      <c r="Q19" s="11">
        <f t="shared" si="1"/>
        <v>809048</v>
      </c>
      <c r="R19" s="19" t="s">
        <v>39</v>
      </c>
      <c r="S19" s="16">
        <v>175</v>
      </c>
      <c r="T19" s="17">
        <v>104</v>
      </c>
      <c r="U19" s="18" t="s">
        <v>63</v>
      </c>
      <c r="V19" s="14">
        <v>14031800010</v>
      </c>
    </row>
    <row r="20" spans="1:22" ht="21" x14ac:dyDescent="0.25">
      <c r="A20" s="7">
        <v>15</v>
      </c>
      <c r="B20" s="7" t="s">
        <v>180</v>
      </c>
      <c r="C20" s="8">
        <v>1.8749999999999999E-2</v>
      </c>
      <c r="D20" s="8">
        <v>6.25E-2</v>
      </c>
      <c r="E20" s="9" t="s">
        <v>185</v>
      </c>
      <c r="F20" s="9">
        <v>63</v>
      </c>
      <c r="G20" s="7" t="s">
        <v>186</v>
      </c>
      <c r="H20" s="7">
        <v>2297652968</v>
      </c>
      <c r="I20" s="7">
        <v>4895969</v>
      </c>
      <c r="J20" s="18" t="s">
        <v>118</v>
      </c>
      <c r="K20" s="7" t="s">
        <v>26</v>
      </c>
      <c r="L20" s="7">
        <v>300076</v>
      </c>
      <c r="M20" s="10">
        <v>20280</v>
      </c>
      <c r="N20" s="10">
        <v>43840</v>
      </c>
      <c r="O20" s="10">
        <f t="shared" si="0"/>
        <v>23560</v>
      </c>
      <c r="P20" s="11">
        <v>809049</v>
      </c>
      <c r="Q20" s="11">
        <f t="shared" si="1"/>
        <v>809050</v>
      </c>
      <c r="R20" s="19" t="s">
        <v>39</v>
      </c>
      <c r="S20" s="16">
        <v>175</v>
      </c>
      <c r="T20" s="18">
        <v>104</v>
      </c>
      <c r="U20" s="18" t="s">
        <v>63</v>
      </c>
      <c r="V20" s="14">
        <v>14031800010</v>
      </c>
    </row>
    <row r="21" spans="1:22" ht="21" x14ac:dyDescent="0.25">
      <c r="A21" s="7">
        <v>16</v>
      </c>
      <c r="B21" s="7" t="s">
        <v>187</v>
      </c>
      <c r="C21" s="8">
        <v>0.7416666666666667</v>
      </c>
      <c r="D21" s="8">
        <v>0.77083333333333337</v>
      </c>
      <c r="E21" s="9" t="s">
        <v>120</v>
      </c>
      <c r="F21" s="7">
        <v>93</v>
      </c>
      <c r="G21" s="7" t="s">
        <v>189</v>
      </c>
      <c r="H21" s="15">
        <v>2295483761</v>
      </c>
      <c r="I21" s="7">
        <v>4896673</v>
      </c>
      <c r="J21" s="18" t="s">
        <v>118</v>
      </c>
      <c r="K21" s="7" t="s">
        <v>26</v>
      </c>
      <c r="L21" s="7">
        <v>300077</v>
      </c>
      <c r="M21" s="10">
        <v>16860</v>
      </c>
      <c r="N21" s="10">
        <v>43920</v>
      </c>
      <c r="O21" s="10">
        <f t="shared" si="0"/>
        <v>27060</v>
      </c>
      <c r="P21" s="11">
        <v>809137</v>
      </c>
      <c r="Q21" s="11">
        <f t="shared" si="1"/>
        <v>809138</v>
      </c>
      <c r="R21" s="19" t="s">
        <v>39</v>
      </c>
      <c r="S21" s="16">
        <v>202</v>
      </c>
      <c r="T21" s="17">
        <v>104</v>
      </c>
      <c r="U21" s="18" t="s">
        <v>33</v>
      </c>
      <c r="V21" s="14">
        <v>14031800010</v>
      </c>
    </row>
    <row r="22" spans="1:22" ht="21" x14ac:dyDescent="0.25">
      <c r="A22" s="7">
        <v>17</v>
      </c>
      <c r="B22" s="7" t="s">
        <v>187</v>
      </c>
      <c r="C22" s="8">
        <v>0.74722222222222223</v>
      </c>
      <c r="D22" s="8">
        <v>0.77500000000000002</v>
      </c>
      <c r="E22" s="9" t="s">
        <v>116</v>
      </c>
      <c r="F22" s="7">
        <v>73</v>
      </c>
      <c r="G22" s="7" t="s">
        <v>117</v>
      </c>
      <c r="H22" s="15">
        <v>2297666314</v>
      </c>
      <c r="I22" s="7">
        <v>4896674</v>
      </c>
      <c r="J22" s="18" t="s">
        <v>118</v>
      </c>
      <c r="K22" s="7" t="s">
        <v>26</v>
      </c>
      <c r="L22" s="7">
        <v>300078</v>
      </c>
      <c r="M22" s="10">
        <v>19980</v>
      </c>
      <c r="N22" s="10">
        <v>48520</v>
      </c>
      <c r="O22" s="10">
        <f t="shared" si="0"/>
        <v>28540</v>
      </c>
      <c r="P22" s="11">
        <v>809139</v>
      </c>
      <c r="Q22" s="11">
        <f t="shared" si="1"/>
        <v>809140</v>
      </c>
      <c r="R22" s="19" t="s">
        <v>39</v>
      </c>
      <c r="S22" s="16">
        <v>202</v>
      </c>
      <c r="T22" s="17">
        <v>104</v>
      </c>
      <c r="U22" s="18" t="s">
        <v>33</v>
      </c>
      <c r="V22" s="14">
        <v>14031800010</v>
      </c>
    </row>
    <row r="23" spans="1:22" ht="21" x14ac:dyDescent="0.25">
      <c r="A23" s="7">
        <v>18</v>
      </c>
      <c r="B23" s="7" t="s">
        <v>190</v>
      </c>
      <c r="C23" s="8">
        <v>0.61458333333333337</v>
      </c>
      <c r="D23" s="8">
        <v>0.63472222222222219</v>
      </c>
      <c r="E23" s="9" t="s">
        <v>191</v>
      </c>
      <c r="F23" s="7">
        <v>63</v>
      </c>
      <c r="G23" s="7" t="s">
        <v>192</v>
      </c>
      <c r="H23" s="15">
        <v>2301404315</v>
      </c>
      <c r="I23" s="7">
        <v>4896880</v>
      </c>
      <c r="J23" s="18" t="s">
        <v>118</v>
      </c>
      <c r="K23" s="7" t="s">
        <v>26</v>
      </c>
      <c r="L23" s="7">
        <v>300080</v>
      </c>
      <c r="M23" s="10">
        <v>20520</v>
      </c>
      <c r="N23" s="10">
        <v>43780</v>
      </c>
      <c r="O23" s="10">
        <f t="shared" si="0"/>
        <v>23260</v>
      </c>
      <c r="P23" s="11">
        <v>809143</v>
      </c>
      <c r="Q23" s="11">
        <f t="shared" si="1"/>
        <v>809144</v>
      </c>
      <c r="R23" s="19" t="s">
        <v>39</v>
      </c>
      <c r="S23" s="16">
        <v>200</v>
      </c>
      <c r="T23" s="17">
        <v>104</v>
      </c>
      <c r="U23" s="18" t="s">
        <v>35</v>
      </c>
      <c r="V23" s="14">
        <v>14031800010</v>
      </c>
    </row>
    <row r="24" spans="1:22" ht="21" x14ac:dyDescent="0.25">
      <c r="A24" s="7">
        <v>19</v>
      </c>
      <c r="B24" s="7" t="s">
        <v>195</v>
      </c>
      <c r="C24" s="8">
        <v>0.31944444444444442</v>
      </c>
      <c r="D24" s="8">
        <v>0.38055555555555554</v>
      </c>
      <c r="E24" s="80" t="s">
        <v>116</v>
      </c>
      <c r="F24" s="81">
        <v>73</v>
      </c>
      <c r="G24" s="7" t="s">
        <v>117</v>
      </c>
      <c r="H24" s="7">
        <v>2297666314</v>
      </c>
      <c r="I24" s="7">
        <v>4897428</v>
      </c>
      <c r="J24" s="7" t="s">
        <v>118</v>
      </c>
      <c r="K24" s="7" t="s">
        <v>196</v>
      </c>
      <c r="L24" s="7">
        <v>300089</v>
      </c>
      <c r="M24" s="10">
        <v>19920</v>
      </c>
      <c r="N24" s="10">
        <v>48310</v>
      </c>
      <c r="O24" s="10">
        <f>N24-M24</f>
        <v>28390</v>
      </c>
      <c r="P24" s="11">
        <v>809401</v>
      </c>
      <c r="Q24" s="11">
        <f t="shared" si="1"/>
        <v>809402</v>
      </c>
      <c r="R24" s="19" t="s">
        <v>39</v>
      </c>
      <c r="S24" s="16">
        <v>196</v>
      </c>
      <c r="T24" s="17">
        <v>104</v>
      </c>
      <c r="U24" s="14" t="s">
        <v>63</v>
      </c>
      <c r="V24" s="14">
        <v>14031800010</v>
      </c>
    </row>
    <row r="25" spans="1:22" x14ac:dyDescent="0.25">
      <c r="A25" s="462" t="s">
        <v>87</v>
      </c>
      <c r="B25" s="462"/>
      <c r="C25" s="462"/>
      <c r="D25" s="462"/>
      <c r="E25" s="462"/>
      <c r="F25" s="462"/>
      <c r="G25" s="462"/>
      <c r="H25" s="462"/>
      <c r="I25" s="462"/>
      <c r="J25" s="462"/>
      <c r="K25" s="462"/>
      <c r="L25" s="462"/>
      <c r="M25" s="463">
        <f>SUM(M6:M24)</f>
        <v>352140</v>
      </c>
      <c r="N25" s="463">
        <f>SUM(N6:N24)</f>
        <v>851980</v>
      </c>
      <c r="O25" s="463">
        <f>SUM(O6:O24)</f>
        <v>499840</v>
      </c>
      <c r="P25" s="257"/>
      <c r="Q25" s="257"/>
      <c r="R25" s="257"/>
      <c r="S25" s="257"/>
      <c r="T25" s="257"/>
      <c r="U25" s="257"/>
      <c r="V25" s="258"/>
    </row>
    <row r="26" spans="1:22" x14ac:dyDescent="0.25">
      <c r="A26" s="411"/>
      <c r="B26" s="411"/>
      <c r="C26" s="411"/>
      <c r="D26" s="411"/>
      <c r="E26" s="411"/>
      <c r="F26" s="411"/>
      <c r="G26" s="411"/>
      <c r="H26" s="411"/>
      <c r="I26" s="411"/>
      <c r="J26" s="411"/>
      <c r="K26" s="411"/>
      <c r="L26" s="411"/>
      <c r="M26" s="413"/>
      <c r="N26" s="413"/>
      <c r="O26" s="413"/>
      <c r="P26" s="308"/>
      <c r="Q26" s="308"/>
      <c r="R26" s="308"/>
      <c r="S26" s="308"/>
      <c r="T26" s="308"/>
      <c r="U26" s="308"/>
      <c r="V26" s="309"/>
    </row>
    <row r="27" spans="1:22" ht="18.75" x14ac:dyDescent="0.45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8"/>
      <c r="S27" s="38"/>
      <c r="T27" s="37"/>
      <c r="U27" s="37"/>
      <c r="V27" s="37"/>
    </row>
    <row r="28" spans="1:22" ht="18.75" x14ac:dyDescent="0.45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406" t="s">
        <v>23</v>
      </c>
      <c r="S28" s="406"/>
      <c r="T28" s="406"/>
      <c r="U28" s="406"/>
      <c r="V28" s="39"/>
    </row>
    <row r="31" spans="1:22" ht="21" x14ac:dyDescent="0.25">
      <c r="A31" s="402" t="s">
        <v>29</v>
      </c>
      <c r="B31" s="402"/>
      <c r="C31" s="402"/>
      <c r="D31" s="402"/>
      <c r="E31" s="402"/>
      <c r="F31" s="402"/>
      <c r="G31" s="402"/>
      <c r="H31" s="402"/>
      <c r="I31" s="402"/>
      <c r="J31" s="402"/>
      <c r="K31" s="402"/>
      <c r="L31" s="402"/>
      <c r="M31" s="402"/>
      <c r="N31" s="402"/>
      <c r="O31" s="402"/>
      <c r="P31" s="402"/>
      <c r="Q31" s="402"/>
      <c r="R31" s="402"/>
      <c r="S31" s="402"/>
      <c r="T31" s="402"/>
      <c r="U31" s="402"/>
      <c r="V31" s="402"/>
    </row>
    <row r="32" spans="1:22" ht="21" x14ac:dyDescent="0.25">
      <c r="A32" s="403" t="s">
        <v>18</v>
      </c>
      <c r="B32" s="404"/>
      <c r="C32" s="405" t="s">
        <v>20</v>
      </c>
      <c r="D32" s="403"/>
      <c r="E32" s="403"/>
      <c r="F32" s="403"/>
      <c r="G32" s="403"/>
      <c r="H32" s="403"/>
      <c r="I32" s="403"/>
      <c r="J32" s="403"/>
      <c r="K32" s="404"/>
      <c r="L32" s="405" t="s">
        <v>19</v>
      </c>
      <c r="M32" s="404"/>
      <c r="N32" s="405">
        <v>14031800011</v>
      </c>
      <c r="O32" s="403"/>
      <c r="P32" s="403"/>
      <c r="Q32" s="403"/>
      <c r="R32" s="403"/>
      <c r="S32" s="403"/>
      <c r="T32" s="403"/>
      <c r="U32" s="403"/>
      <c r="V32" s="404"/>
    </row>
    <row r="33" spans="1:22" ht="21.75" thickBot="1" x14ac:dyDescent="0.3">
      <c r="A33" s="403" t="s">
        <v>22</v>
      </c>
      <c r="B33" s="404"/>
      <c r="C33" s="405" t="s">
        <v>122</v>
      </c>
      <c r="D33" s="403"/>
      <c r="E33" s="403"/>
      <c r="F33" s="403"/>
      <c r="G33" s="403"/>
      <c r="H33" s="403"/>
      <c r="I33" s="403"/>
      <c r="J33" s="403"/>
      <c r="K33" s="404"/>
      <c r="L33" s="405" t="s">
        <v>0</v>
      </c>
      <c r="M33" s="404"/>
      <c r="N33" s="398">
        <v>500000</v>
      </c>
      <c r="O33" s="399"/>
      <c r="P33" s="36" t="s">
        <v>21</v>
      </c>
      <c r="Q33" s="36">
        <f>N33-O54</f>
        <v>29790</v>
      </c>
      <c r="R33" s="400" t="s">
        <v>31</v>
      </c>
      <c r="S33" s="401"/>
      <c r="T33" s="401"/>
      <c r="U33" s="401"/>
      <c r="V33" s="401"/>
    </row>
    <row r="34" spans="1:22" ht="21" x14ac:dyDescent="0.25">
      <c r="A34" s="396" t="s">
        <v>1</v>
      </c>
      <c r="B34" s="396" t="s">
        <v>25</v>
      </c>
      <c r="C34" s="396" t="s">
        <v>2</v>
      </c>
      <c r="D34" s="396" t="s">
        <v>3</v>
      </c>
      <c r="E34" s="414" t="s">
        <v>4</v>
      </c>
      <c r="F34" s="415"/>
      <c r="G34" s="396" t="s">
        <v>5</v>
      </c>
      <c r="H34" s="396" t="s">
        <v>30</v>
      </c>
      <c r="I34" s="396" t="s">
        <v>6</v>
      </c>
      <c r="J34" s="396" t="s">
        <v>7</v>
      </c>
      <c r="K34" s="396" t="s">
        <v>8</v>
      </c>
      <c r="L34" s="396" t="s">
        <v>9</v>
      </c>
      <c r="M34" s="459" t="s">
        <v>10</v>
      </c>
      <c r="N34" s="460"/>
      <c r="O34" s="461"/>
      <c r="P34" s="407" t="s">
        <v>16</v>
      </c>
      <c r="Q34" s="407" t="s">
        <v>17</v>
      </c>
      <c r="R34" s="235" t="s">
        <v>15</v>
      </c>
      <c r="S34" s="235" t="s">
        <v>28</v>
      </c>
      <c r="T34" s="237" t="s">
        <v>11</v>
      </c>
      <c r="U34" s="210" t="s">
        <v>24</v>
      </c>
      <c r="V34" s="210" t="s">
        <v>27</v>
      </c>
    </row>
    <row r="35" spans="1:22" ht="21" x14ac:dyDescent="0.25">
      <c r="A35" s="464"/>
      <c r="B35" s="464"/>
      <c r="C35" s="464"/>
      <c r="D35" s="464"/>
      <c r="E35" s="466"/>
      <c r="F35" s="467"/>
      <c r="G35" s="464"/>
      <c r="H35" s="464"/>
      <c r="I35" s="464"/>
      <c r="J35" s="464"/>
      <c r="K35" s="464"/>
      <c r="L35" s="464"/>
      <c r="M35" s="34" t="s">
        <v>12</v>
      </c>
      <c r="N35" s="34" t="s">
        <v>13</v>
      </c>
      <c r="O35" s="34" t="s">
        <v>14</v>
      </c>
      <c r="P35" s="465"/>
      <c r="Q35" s="465"/>
      <c r="R35" s="236"/>
      <c r="S35" s="236"/>
      <c r="T35" s="238"/>
      <c r="U35" s="211"/>
      <c r="V35" s="211"/>
    </row>
    <row r="36" spans="1:22" ht="21" x14ac:dyDescent="0.25">
      <c r="A36" s="7">
        <v>1</v>
      </c>
      <c r="B36" s="7" t="s">
        <v>190</v>
      </c>
      <c r="C36" s="8">
        <v>0.61736111111111114</v>
      </c>
      <c r="D36" s="8">
        <v>0.64722222222222225</v>
      </c>
      <c r="E36" s="9" t="s">
        <v>193</v>
      </c>
      <c r="F36" s="7">
        <v>93</v>
      </c>
      <c r="G36" s="7" t="s">
        <v>194</v>
      </c>
      <c r="H36" s="15">
        <v>2301414371</v>
      </c>
      <c r="I36" s="7">
        <v>4896885</v>
      </c>
      <c r="J36" s="18" t="s">
        <v>118</v>
      </c>
      <c r="K36" s="7" t="s">
        <v>26</v>
      </c>
      <c r="L36" s="7">
        <v>300081</v>
      </c>
      <c r="M36" s="10">
        <v>16820</v>
      </c>
      <c r="N36" s="10">
        <v>40690</v>
      </c>
      <c r="O36" s="10">
        <f t="shared" ref="O36:O39" si="2">N36-M36</f>
        <v>23870</v>
      </c>
      <c r="P36" s="11">
        <v>809145</v>
      </c>
      <c r="Q36" s="11">
        <f t="shared" ref="Q36:Q44" si="3">P36+1</f>
        <v>809146</v>
      </c>
      <c r="R36" s="19" t="s">
        <v>39</v>
      </c>
      <c r="S36" s="16">
        <v>200</v>
      </c>
      <c r="T36" s="17">
        <v>104</v>
      </c>
      <c r="U36" s="18" t="s">
        <v>35</v>
      </c>
      <c r="V36" s="14">
        <v>14031800011</v>
      </c>
    </row>
    <row r="37" spans="1:22" ht="21" x14ac:dyDescent="0.25">
      <c r="A37" s="7">
        <v>2</v>
      </c>
      <c r="B37" s="7" t="s">
        <v>190</v>
      </c>
      <c r="C37" s="8">
        <v>0.62152777777777779</v>
      </c>
      <c r="D37" s="8">
        <v>0.65347222222222223</v>
      </c>
      <c r="E37" s="9" t="s">
        <v>181</v>
      </c>
      <c r="F37" s="9">
        <v>63</v>
      </c>
      <c r="G37" s="7" t="s">
        <v>182</v>
      </c>
      <c r="H37" s="7">
        <v>2290971820</v>
      </c>
      <c r="I37" s="7">
        <v>4896887</v>
      </c>
      <c r="J37" s="18" t="s">
        <v>118</v>
      </c>
      <c r="K37" s="7" t="s">
        <v>26</v>
      </c>
      <c r="L37" s="7">
        <v>300082</v>
      </c>
      <c r="M37" s="10">
        <v>20220</v>
      </c>
      <c r="N37" s="10">
        <v>43460</v>
      </c>
      <c r="O37" s="10">
        <f t="shared" si="2"/>
        <v>23240</v>
      </c>
      <c r="P37" s="11">
        <v>809147</v>
      </c>
      <c r="Q37" s="11">
        <f t="shared" si="3"/>
        <v>809148</v>
      </c>
      <c r="R37" s="19" t="s">
        <v>39</v>
      </c>
      <c r="S37" s="16">
        <v>200</v>
      </c>
      <c r="T37" s="18">
        <v>104</v>
      </c>
      <c r="U37" s="18" t="s">
        <v>35</v>
      </c>
      <c r="V37" s="14">
        <v>14031800011</v>
      </c>
    </row>
    <row r="38" spans="1:22" ht="21" x14ac:dyDescent="0.25">
      <c r="A38" s="7">
        <v>3</v>
      </c>
      <c r="B38" s="7" t="s">
        <v>190</v>
      </c>
      <c r="C38" s="8">
        <v>0.62638888888888888</v>
      </c>
      <c r="D38" s="8">
        <v>0.65902777777777777</v>
      </c>
      <c r="E38" s="9" t="s">
        <v>185</v>
      </c>
      <c r="F38" s="9">
        <v>63</v>
      </c>
      <c r="G38" s="7" t="s">
        <v>186</v>
      </c>
      <c r="H38" s="7">
        <v>2297652968</v>
      </c>
      <c r="I38" s="7">
        <v>4896888</v>
      </c>
      <c r="J38" s="18" t="s">
        <v>118</v>
      </c>
      <c r="K38" s="7" t="s">
        <v>26</v>
      </c>
      <c r="L38" s="7">
        <v>300083</v>
      </c>
      <c r="M38" s="10">
        <v>20020</v>
      </c>
      <c r="N38" s="10">
        <v>42920</v>
      </c>
      <c r="O38" s="10">
        <f t="shared" si="2"/>
        <v>22900</v>
      </c>
      <c r="P38" s="11">
        <v>809149</v>
      </c>
      <c r="Q38" s="11">
        <f t="shared" si="3"/>
        <v>809150</v>
      </c>
      <c r="R38" s="19" t="s">
        <v>39</v>
      </c>
      <c r="S38" s="16">
        <v>200</v>
      </c>
      <c r="T38" s="18">
        <v>104</v>
      </c>
      <c r="U38" s="18" t="s">
        <v>35</v>
      </c>
      <c r="V38" s="14">
        <v>14031800011</v>
      </c>
    </row>
    <row r="39" spans="1:22" ht="21" x14ac:dyDescent="0.25">
      <c r="A39" s="7">
        <v>4</v>
      </c>
      <c r="B39" s="7" t="s">
        <v>195</v>
      </c>
      <c r="C39" s="8">
        <v>0.32291666666666669</v>
      </c>
      <c r="D39" s="8">
        <v>0.3659722222222222</v>
      </c>
      <c r="E39" s="80" t="s">
        <v>120</v>
      </c>
      <c r="F39" s="81">
        <v>93</v>
      </c>
      <c r="G39" s="7" t="s">
        <v>197</v>
      </c>
      <c r="H39" s="7">
        <v>2295483761</v>
      </c>
      <c r="I39" s="7">
        <v>4897430</v>
      </c>
      <c r="J39" s="7" t="s">
        <v>118</v>
      </c>
      <c r="K39" s="7" t="s">
        <v>26</v>
      </c>
      <c r="L39" s="7">
        <v>300088</v>
      </c>
      <c r="M39" s="10">
        <v>16980</v>
      </c>
      <c r="N39" s="10">
        <v>43660</v>
      </c>
      <c r="O39" s="10">
        <f t="shared" si="2"/>
        <v>26680</v>
      </c>
      <c r="P39" s="11">
        <v>809403</v>
      </c>
      <c r="Q39" s="11">
        <f t="shared" si="3"/>
        <v>809404</v>
      </c>
      <c r="R39" s="19" t="s">
        <v>39</v>
      </c>
      <c r="S39" s="16">
        <v>196</v>
      </c>
      <c r="T39" s="17">
        <v>104</v>
      </c>
      <c r="U39" s="14" t="s">
        <v>63</v>
      </c>
      <c r="V39" s="14">
        <v>14031800011</v>
      </c>
    </row>
    <row r="40" spans="1:22" ht="21" x14ac:dyDescent="0.25">
      <c r="A40" s="7">
        <v>5</v>
      </c>
      <c r="B40" s="7" t="s">
        <v>198</v>
      </c>
      <c r="C40" s="8">
        <v>0.31736111111111109</v>
      </c>
      <c r="D40" s="8">
        <v>0.34305555555555556</v>
      </c>
      <c r="E40" s="9" t="s">
        <v>181</v>
      </c>
      <c r="F40" s="9">
        <v>63</v>
      </c>
      <c r="G40" s="7" t="s">
        <v>182</v>
      </c>
      <c r="H40" s="7">
        <v>9382617739</v>
      </c>
      <c r="I40" s="7">
        <v>4897759</v>
      </c>
      <c r="J40" s="18" t="s">
        <v>118</v>
      </c>
      <c r="K40" s="7" t="s">
        <v>26</v>
      </c>
      <c r="L40" s="7">
        <v>300093</v>
      </c>
      <c r="M40" s="10">
        <v>19860</v>
      </c>
      <c r="N40" s="10">
        <v>44100</v>
      </c>
      <c r="O40" s="10">
        <f>N40-M40</f>
        <v>24240</v>
      </c>
      <c r="P40" s="11">
        <v>809515</v>
      </c>
      <c r="Q40" s="11">
        <f t="shared" si="3"/>
        <v>809516</v>
      </c>
      <c r="R40" s="19" t="s">
        <v>165</v>
      </c>
      <c r="S40" s="16">
        <v>196</v>
      </c>
      <c r="T40" s="17">
        <v>104</v>
      </c>
      <c r="U40" s="18" t="s">
        <v>63</v>
      </c>
      <c r="V40" s="14">
        <v>14031800011</v>
      </c>
    </row>
    <row r="41" spans="1:22" ht="21" x14ac:dyDescent="0.25">
      <c r="A41" s="7">
        <v>6</v>
      </c>
      <c r="B41" s="7" t="s">
        <v>198</v>
      </c>
      <c r="C41" s="8">
        <v>0.3215277777777778</v>
      </c>
      <c r="D41" s="8">
        <v>0.35</v>
      </c>
      <c r="E41" s="9" t="s">
        <v>185</v>
      </c>
      <c r="F41" s="9">
        <v>63</v>
      </c>
      <c r="G41" s="7" t="s">
        <v>186</v>
      </c>
      <c r="H41" s="7">
        <v>2297652968</v>
      </c>
      <c r="I41" s="7">
        <v>4897762</v>
      </c>
      <c r="J41" s="18" t="s">
        <v>118</v>
      </c>
      <c r="K41" s="7" t="s">
        <v>26</v>
      </c>
      <c r="L41" s="7">
        <v>300094</v>
      </c>
      <c r="M41" s="10">
        <v>19800</v>
      </c>
      <c r="N41" s="10">
        <v>44040</v>
      </c>
      <c r="O41" s="10">
        <f t="shared" ref="O41:O44" si="4">N41-M41</f>
        <v>24240</v>
      </c>
      <c r="P41" s="11">
        <v>809517</v>
      </c>
      <c r="Q41" s="11">
        <f t="shared" si="3"/>
        <v>809518</v>
      </c>
      <c r="R41" s="19" t="s">
        <v>165</v>
      </c>
      <c r="S41" s="16">
        <v>196</v>
      </c>
      <c r="T41" s="17">
        <v>104</v>
      </c>
      <c r="U41" s="18" t="s">
        <v>63</v>
      </c>
      <c r="V41" s="14">
        <v>14031800011</v>
      </c>
    </row>
    <row r="42" spans="1:22" ht="21" x14ac:dyDescent="0.25">
      <c r="A42" s="7">
        <v>7</v>
      </c>
      <c r="B42" s="7" t="s">
        <v>217</v>
      </c>
      <c r="C42" s="8">
        <v>1.7361111111111112E-2</v>
      </c>
      <c r="D42" s="8">
        <v>3.9583333333333331E-2</v>
      </c>
      <c r="E42" s="9" t="s">
        <v>127</v>
      </c>
      <c r="F42" s="7">
        <v>83</v>
      </c>
      <c r="G42" s="7" t="s">
        <v>128</v>
      </c>
      <c r="H42" s="15">
        <v>9382192592</v>
      </c>
      <c r="I42" s="7">
        <v>4898334</v>
      </c>
      <c r="J42" s="18" t="s">
        <v>118</v>
      </c>
      <c r="K42" s="7" t="s">
        <v>26</v>
      </c>
      <c r="L42" s="7">
        <v>300104</v>
      </c>
      <c r="M42" s="10">
        <v>16980</v>
      </c>
      <c r="N42" s="10">
        <v>42440</v>
      </c>
      <c r="O42" s="10">
        <f t="shared" si="4"/>
        <v>25460</v>
      </c>
      <c r="P42" s="11">
        <v>809627</v>
      </c>
      <c r="Q42" s="11">
        <f t="shared" si="3"/>
        <v>809628</v>
      </c>
      <c r="R42" s="19" t="s">
        <v>39</v>
      </c>
      <c r="S42" s="16">
        <v>180</v>
      </c>
      <c r="T42" s="17">
        <v>104</v>
      </c>
      <c r="U42" s="18" t="s">
        <v>63</v>
      </c>
      <c r="V42" s="14">
        <v>1403180011</v>
      </c>
    </row>
    <row r="43" spans="1:22" ht="21" x14ac:dyDescent="0.25">
      <c r="A43" s="7">
        <v>8</v>
      </c>
      <c r="B43" s="7" t="s">
        <v>221</v>
      </c>
      <c r="C43" s="8">
        <v>0.82013888888888886</v>
      </c>
      <c r="D43" s="8">
        <v>0.83888888888888891</v>
      </c>
      <c r="E43" s="9" t="s">
        <v>127</v>
      </c>
      <c r="F43" s="7">
        <v>83</v>
      </c>
      <c r="G43" s="7" t="s">
        <v>128</v>
      </c>
      <c r="H43" s="7">
        <v>2299892516</v>
      </c>
      <c r="I43" s="7">
        <v>4898396</v>
      </c>
      <c r="J43" s="7" t="s">
        <v>118</v>
      </c>
      <c r="K43" s="7" t="s">
        <v>225</v>
      </c>
      <c r="L43" s="7">
        <v>300110</v>
      </c>
      <c r="M43" s="10">
        <v>16500</v>
      </c>
      <c r="N43" s="10">
        <v>42380</v>
      </c>
      <c r="O43" s="10">
        <f t="shared" si="4"/>
        <v>25880</v>
      </c>
      <c r="P43" s="11">
        <v>809639</v>
      </c>
      <c r="Q43" s="11">
        <f t="shared" si="3"/>
        <v>809640</v>
      </c>
      <c r="R43" s="19" t="s">
        <v>39</v>
      </c>
      <c r="S43" s="16">
        <v>177</v>
      </c>
      <c r="T43" s="17">
        <v>104</v>
      </c>
      <c r="U43" s="14" t="s">
        <v>55</v>
      </c>
      <c r="V43" s="14">
        <v>14031800011</v>
      </c>
    </row>
    <row r="44" spans="1:22" ht="21" x14ac:dyDescent="0.25">
      <c r="A44" s="7">
        <v>9</v>
      </c>
      <c r="B44" s="7" t="s">
        <v>262</v>
      </c>
      <c r="C44" s="8">
        <v>0.47708333333333336</v>
      </c>
      <c r="D44" s="8">
        <v>0.5131944444444444</v>
      </c>
      <c r="E44" s="9" t="s">
        <v>263</v>
      </c>
      <c r="F44" s="7">
        <v>83</v>
      </c>
      <c r="G44" s="7" t="s">
        <v>169</v>
      </c>
      <c r="H44" s="7">
        <v>2299937307</v>
      </c>
      <c r="I44" s="7">
        <v>4898802</v>
      </c>
      <c r="J44" s="7" t="s">
        <v>118</v>
      </c>
      <c r="K44" s="7" t="s">
        <v>225</v>
      </c>
      <c r="L44" s="7">
        <v>300111</v>
      </c>
      <c r="M44" s="10">
        <v>17340</v>
      </c>
      <c r="N44" s="10">
        <v>43310</v>
      </c>
      <c r="O44" s="10">
        <f t="shared" si="4"/>
        <v>25970</v>
      </c>
      <c r="P44" s="11">
        <v>809755</v>
      </c>
      <c r="Q44" s="11">
        <f t="shared" si="3"/>
        <v>809756</v>
      </c>
      <c r="R44" s="19" t="s">
        <v>39</v>
      </c>
      <c r="S44" s="16">
        <v>104</v>
      </c>
      <c r="T44" s="17">
        <v>165</v>
      </c>
      <c r="U44" s="14" t="s">
        <v>35</v>
      </c>
      <c r="V44" s="14">
        <v>14031800011</v>
      </c>
    </row>
    <row r="45" spans="1:22" ht="21" x14ac:dyDescent="0.25">
      <c r="A45" s="7">
        <v>10</v>
      </c>
      <c r="B45" s="7" t="s">
        <v>262</v>
      </c>
      <c r="C45" s="8">
        <v>0.94791666666666663</v>
      </c>
      <c r="D45" s="8">
        <v>0.9770833333333333</v>
      </c>
      <c r="E45" s="7" t="s">
        <v>127</v>
      </c>
      <c r="F45" s="7">
        <v>83</v>
      </c>
      <c r="G45" s="7" t="s">
        <v>128</v>
      </c>
      <c r="H45" s="7">
        <v>2299892516</v>
      </c>
      <c r="I45" s="7">
        <v>4898997</v>
      </c>
      <c r="J45" s="7" t="s">
        <v>118</v>
      </c>
      <c r="K45" s="7" t="s">
        <v>26</v>
      </c>
      <c r="L45" s="7">
        <v>3000116</v>
      </c>
      <c r="M45" s="7">
        <v>16580</v>
      </c>
      <c r="N45" s="7">
        <v>42400</v>
      </c>
      <c r="O45" s="7">
        <f>N45-M45</f>
        <v>25820</v>
      </c>
      <c r="P45" s="7">
        <v>809831</v>
      </c>
      <c r="Q45" s="7">
        <f>P45+1</f>
        <v>809832</v>
      </c>
      <c r="R45" s="19" t="s">
        <v>39</v>
      </c>
      <c r="S45" s="7">
        <v>175</v>
      </c>
      <c r="T45" s="7">
        <v>104</v>
      </c>
      <c r="U45" s="7" t="s">
        <v>55</v>
      </c>
      <c r="V45" s="14">
        <v>14031800011</v>
      </c>
    </row>
    <row r="46" spans="1:22" ht="21" x14ac:dyDescent="0.25">
      <c r="A46" s="7">
        <v>11</v>
      </c>
      <c r="B46" s="7" t="s">
        <v>264</v>
      </c>
      <c r="C46" s="8">
        <v>0.74513888888888891</v>
      </c>
      <c r="D46" s="8">
        <v>0.76388888888888884</v>
      </c>
      <c r="E46" s="9" t="s">
        <v>124</v>
      </c>
      <c r="F46" s="9">
        <v>83</v>
      </c>
      <c r="G46" s="7" t="s">
        <v>169</v>
      </c>
      <c r="H46" s="7">
        <v>2299937307</v>
      </c>
      <c r="I46" s="7">
        <v>4899536</v>
      </c>
      <c r="J46" s="18" t="s">
        <v>118</v>
      </c>
      <c r="K46" s="7" t="s">
        <v>26</v>
      </c>
      <c r="L46" s="7">
        <v>300121</v>
      </c>
      <c r="M46" s="10">
        <v>16720</v>
      </c>
      <c r="N46" s="10">
        <v>43150</v>
      </c>
      <c r="O46" s="10">
        <f t="shared" ref="O46:O50" si="5">N46-M46</f>
        <v>26430</v>
      </c>
      <c r="P46" s="11">
        <v>759003</v>
      </c>
      <c r="Q46" s="11">
        <f t="shared" ref="Q46:Q50" si="6">P46+1</f>
        <v>759004</v>
      </c>
      <c r="R46" s="19" t="s">
        <v>165</v>
      </c>
      <c r="S46" s="16">
        <v>170</v>
      </c>
      <c r="T46" s="17">
        <v>104</v>
      </c>
      <c r="U46" s="18" t="s">
        <v>63</v>
      </c>
      <c r="V46" s="14">
        <v>14031800011</v>
      </c>
    </row>
    <row r="47" spans="1:22" ht="21" x14ac:dyDescent="0.25">
      <c r="A47" s="7">
        <v>12</v>
      </c>
      <c r="B47" s="7" t="s">
        <v>242</v>
      </c>
      <c r="C47" s="8">
        <v>0.72152777777777777</v>
      </c>
      <c r="D47" s="8">
        <v>0.74375000000000002</v>
      </c>
      <c r="E47" s="7" t="s">
        <v>120</v>
      </c>
      <c r="F47" s="7">
        <v>93</v>
      </c>
      <c r="G47" s="7" t="s">
        <v>121</v>
      </c>
      <c r="H47" s="7">
        <v>2295483761</v>
      </c>
      <c r="I47" s="7">
        <v>4900110</v>
      </c>
      <c r="J47" s="7" t="s">
        <v>118</v>
      </c>
      <c r="K47" s="7" t="s">
        <v>214</v>
      </c>
      <c r="L47" s="7">
        <v>300145</v>
      </c>
      <c r="M47" s="7">
        <v>17760</v>
      </c>
      <c r="N47" s="7">
        <v>45060</v>
      </c>
      <c r="O47" s="7">
        <f t="shared" si="5"/>
        <v>27300</v>
      </c>
      <c r="P47" s="7">
        <v>759203</v>
      </c>
      <c r="Q47" s="7">
        <f t="shared" si="6"/>
        <v>759204</v>
      </c>
      <c r="R47" s="19" t="s">
        <v>165</v>
      </c>
      <c r="S47" s="7">
        <v>175</v>
      </c>
      <c r="T47" s="7">
        <v>104</v>
      </c>
      <c r="U47" s="7" t="s">
        <v>55</v>
      </c>
      <c r="V47" s="14">
        <v>14031800011</v>
      </c>
    </row>
    <row r="48" spans="1:22" ht="21" x14ac:dyDescent="0.25">
      <c r="A48" s="7">
        <v>13</v>
      </c>
      <c r="B48" s="7" t="s">
        <v>242</v>
      </c>
      <c r="C48" s="8">
        <v>0.72569444444444442</v>
      </c>
      <c r="D48" s="8">
        <v>0.75</v>
      </c>
      <c r="E48" s="9" t="s">
        <v>116</v>
      </c>
      <c r="F48" s="9">
        <v>73</v>
      </c>
      <c r="G48" s="7" t="s">
        <v>265</v>
      </c>
      <c r="H48" s="7">
        <v>2297666314</v>
      </c>
      <c r="I48" s="7">
        <v>4900111</v>
      </c>
      <c r="J48" s="18" t="s">
        <v>118</v>
      </c>
      <c r="K48" s="7" t="s">
        <v>214</v>
      </c>
      <c r="L48" s="7">
        <v>300146</v>
      </c>
      <c r="M48" s="10">
        <v>20560</v>
      </c>
      <c r="N48" s="10">
        <v>49730</v>
      </c>
      <c r="O48" s="10">
        <f t="shared" si="5"/>
        <v>29170</v>
      </c>
      <c r="P48" s="11">
        <v>759205</v>
      </c>
      <c r="Q48" s="11">
        <f t="shared" si="6"/>
        <v>759206</v>
      </c>
      <c r="R48" s="19" t="s">
        <v>165</v>
      </c>
      <c r="S48" s="16">
        <v>175</v>
      </c>
      <c r="T48" s="17">
        <v>104</v>
      </c>
      <c r="U48" s="18" t="s">
        <v>55</v>
      </c>
      <c r="V48" s="14">
        <v>14031800011</v>
      </c>
    </row>
    <row r="49" spans="1:22" ht="21" x14ac:dyDescent="0.25">
      <c r="A49" s="7">
        <v>14</v>
      </c>
      <c r="B49" s="7" t="s">
        <v>250</v>
      </c>
      <c r="C49" s="8">
        <v>0.88749999999999996</v>
      </c>
      <c r="D49" s="8">
        <v>0.95</v>
      </c>
      <c r="E49" s="7" t="s">
        <v>120</v>
      </c>
      <c r="F49" s="7">
        <v>93</v>
      </c>
      <c r="G49" s="7" t="s">
        <v>189</v>
      </c>
      <c r="H49" s="82">
        <v>9381896226</v>
      </c>
      <c r="I49" s="7">
        <v>4900514</v>
      </c>
      <c r="J49" s="106" t="s">
        <v>118</v>
      </c>
      <c r="K49" s="7" t="s">
        <v>214</v>
      </c>
      <c r="L49" s="7">
        <v>300163</v>
      </c>
      <c r="M49" s="10">
        <v>17380</v>
      </c>
      <c r="N49" s="10">
        <v>44900</v>
      </c>
      <c r="O49" s="10">
        <f t="shared" si="5"/>
        <v>27520</v>
      </c>
      <c r="P49" s="11">
        <v>759239</v>
      </c>
      <c r="Q49" s="11">
        <f t="shared" si="6"/>
        <v>759240</v>
      </c>
      <c r="R49" s="19" t="s">
        <v>235</v>
      </c>
      <c r="S49" s="16">
        <v>175</v>
      </c>
      <c r="T49" s="17">
        <v>104</v>
      </c>
      <c r="U49" s="18" t="s">
        <v>63</v>
      </c>
      <c r="V49" s="14">
        <v>14031800011</v>
      </c>
    </row>
    <row r="50" spans="1:22" ht="21" x14ac:dyDescent="0.25">
      <c r="A50" s="7">
        <v>15</v>
      </c>
      <c r="B50" s="7" t="s">
        <v>250</v>
      </c>
      <c r="C50" s="8">
        <v>0.90277777777777779</v>
      </c>
      <c r="D50" s="8">
        <v>0.9458333333333333</v>
      </c>
      <c r="E50" s="9" t="s">
        <v>116</v>
      </c>
      <c r="F50" s="9">
        <v>73</v>
      </c>
      <c r="G50" s="7" t="s">
        <v>117</v>
      </c>
      <c r="H50" s="82">
        <v>9381029473</v>
      </c>
      <c r="I50" s="7">
        <v>4900516</v>
      </c>
      <c r="J50" s="106" t="s">
        <v>118</v>
      </c>
      <c r="K50" s="7" t="s">
        <v>214</v>
      </c>
      <c r="L50" s="7">
        <v>300162</v>
      </c>
      <c r="M50" s="7">
        <v>20200</v>
      </c>
      <c r="N50" s="7">
        <v>49460</v>
      </c>
      <c r="O50" s="7">
        <f t="shared" si="5"/>
        <v>29260</v>
      </c>
      <c r="P50" s="7">
        <v>759241</v>
      </c>
      <c r="Q50" s="7">
        <f t="shared" si="6"/>
        <v>759242</v>
      </c>
      <c r="R50" s="19" t="s">
        <v>235</v>
      </c>
      <c r="S50" s="7">
        <v>175</v>
      </c>
      <c r="T50" s="7">
        <v>104</v>
      </c>
      <c r="U50" s="7" t="s">
        <v>63</v>
      </c>
      <c r="V50" s="14">
        <v>14031800011</v>
      </c>
    </row>
    <row r="51" spans="1:22" ht="21" x14ac:dyDescent="0.25">
      <c r="A51" s="7">
        <v>16</v>
      </c>
      <c r="B51" s="7" t="s">
        <v>266</v>
      </c>
      <c r="C51" s="8">
        <v>0.71250000000000002</v>
      </c>
      <c r="D51" s="8">
        <v>0.73958333333333337</v>
      </c>
      <c r="E51" s="7" t="s">
        <v>120</v>
      </c>
      <c r="F51" s="7">
        <v>93</v>
      </c>
      <c r="G51" s="7" t="s">
        <v>197</v>
      </c>
      <c r="H51" s="82">
        <v>2295483761</v>
      </c>
      <c r="I51" s="7">
        <v>4900739</v>
      </c>
      <c r="J51" s="106" t="s">
        <v>267</v>
      </c>
      <c r="K51" s="7" t="s">
        <v>26</v>
      </c>
      <c r="L51" s="7">
        <v>300185</v>
      </c>
      <c r="M51" s="10">
        <v>17340</v>
      </c>
      <c r="N51" s="10">
        <v>44650</v>
      </c>
      <c r="O51" s="10">
        <f t="shared" ref="O51:O53" si="7">N51-M51</f>
        <v>27310</v>
      </c>
      <c r="P51" s="11">
        <v>759285</v>
      </c>
      <c r="Q51" s="11">
        <f t="shared" ref="Q51:Q53" si="8">P51+1</f>
        <v>759286</v>
      </c>
      <c r="R51" s="19" t="s">
        <v>165</v>
      </c>
      <c r="S51" s="16">
        <v>140</v>
      </c>
      <c r="T51" s="17">
        <v>102</v>
      </c>
      <c r="U51" s="18" t="s">
        <v>35</v>
      </c>
      <c r="V51" s="14">
        <v>14031800011</v>
      </c>
    </row>
    <row r="52" spans="1:22" ht="21" x14ac:dyDescent="0.25">
      <c r="A52" s="7">
        <v>17</v>
      </c>
      <c r="B52" s="7" t="s">
        <v>266</v>
      </c>
      <c r="C52" s="8">
        <v>0.72291666666666665</v>
      </c>
      <c r="D52" s="8">
        <v>0.74791666666666667</v>
      </c>
      <c r="E52" s="7" t="s">
        <v>116</v>
      </c>
      <c r="F52" s="7">
        <v>73</v>
      </c>
      <c r="G52" s="7" t="s">
        <v>117</v>
      </c>
      <c r="H52" s="82">
        <v>2297666314</v>
      </c>
      <c r="I52" s="7">
        <v>4900740</v>
      </c>
      <c r="J52" s="106" t="s">
        <v>267</v>
      </c>
      <c r="K52" s="7" t="s">
        <v>26</v>
      </c>
      <c r="L52" s="7">
        <v>300186</v>
      </c>
      <c r="M52" s="10">
        <v>19960</v>
      </c>
      <c r="N52" s="10">
        <v>48970</v>
      </c>
      <c r="O52" s="10">
        <f t="shared" si="7"/>
        <v>29010</v>
      </c>
      <c r="P52" s="11">
        <v>759287</v>
      </c>
      <c r="Q52" s="11">
        <f t="shared" si="8"/>
        <v>759288</v>
      </c>
      <c r="R52" s="19" t="s">
        <v>165</v>
      </c>
      <c r="S52" s="16">
        <v>140</v>
      </c>
      <c r="T52" s="17">
        <v>102</v>
      </c>
      <c r="U52" s="18" t="s">
        <v>35</v>
      </c>
      <c r="V52" s="14">
        <v>14031800011</v>
      </c>
    </row>
    <row r="53" spans="1:22" ht="21" x14ac:dyDescent="0.25">
      <c r="A53" s="7">
        <v>18</v>
      </c>
      <c r="B53" s="7" t="s">
        <v>420</v>
      </c>
      <c r="C53" s="8">
        <v>7.3611111111111113E-2</v>
      </c>
      <c r="D53" s="8">
        <v>0.12916666666666668</v>
      </c>
      <c r="E53" s="9" t="s">
        <v>124</v>
      </c>
      <c r="F53" s="9">
        <v>83</v>
      </c>
      <c r="G53" s="7" t="s">
        <v>169</v>
      </c>
      <c r="H53" s="7">
        <v>2299937307</v>
      </c>
      <c r="I53" s="7">
        <v>4905074</v>
      </c>
      <c r="J53" s="18" t="s">
        <v>267</v>
      </c>
      <c r="K53" s="7" t="s">
        <v>26</v>
      </c>
      <c r="L53" s="7">
        <v>300248</v>
      </c>
      <c r="M53" s="10">
        <v>17340</v>
      </c>
      <c r="N53" s="10">
        <v>43250</v>
      </c>
      <c r="O53" s="10">
        <f t="shared" si="7"/>
        <v>25910</v>
      </c>
      <c r="P53" s="11">
        <v>792033</v>
      </c>
      <c r="Q53" s="11">
        <f t="shared" si="8"/>
        <v>792034</v>
      </c>
      <c r="R53" s="19" t="s">
        <v>165</v>
      </c>
      <c r="S53" s="107">
        <v>140</v>
      </c>
      <c r="T53" s="17">
        <v>104</v>
      </c>
      <c r="U53" s="14" t="s">
        <v>391</v>
      </c>
      <c r="V53" s="14">
        <v>14031800011</v>
      </c>
    </row>
    <row r="54" spans="1:22" x14ac:dyDescent="0.25">
      <c r="A54" s="462" t="s">
        <v>87</v>
      </c>
      <c r="B54" s="462"/>
      <c r="C54" s="462"/>
      <c r="D54" s="462"/>
      <c r="E54" s="462"/>
      <c r="F54" s="462"/>
      <c r="G54" s="462"/>
      <c r="H54" s="462"/>
      <c r="I54" s="462"/>
      <c r="J54" s="462"/>
      <c r="K54" s="462"/>
      <c r="L54" s="462"/>
      <c r="M54" s="463">
        <f>SUM(M36:M53)</f>
        <v>328360</v>
      </c>
      <c r="N54" s="463">
        <f>SUM(N36:N53)</f>
        <v>798570</v>
      </c>
      <c r="O54" s="463">
        <f>SUM(O36:O53)</f>
        <v>470210</v>
      </c>
      <c r="P54" s="257"/>
      <c r="Q54" s="257"/>
      <c r="R54" s="257"/>
      <c r="S54" s="257"/>
      <c r="T54" s="257"/>
      <c r="U54" s="257"/>
      <c r="V54" s="258"/>
    </row>
    <row r="55" spans="1:22" x14ac:dyDescent="0.25">
      <c r="A55" s="411"/>
      <c r="B55" s="411"/>
      <c r="C55" s="411"/>
      <c r="D55" s="411"/>
      <c r="E55" s="411"/>
      <c r="F55" s="411"/>
      <c r="G55" s="411"/>
      <c r="H55" s="411"/>
      <c r="I55" s="411"/>
      <c r="J55" s="411"/>
      <c r="K55" s="411"/>
      <c r="L55" s="411"/>
      <c r="M55" s="413"/>
      <c r="N55" s="413"/>
      <c r="O55" s="413"/>
      <c r="P55" s="308"/>
      <c r="Q55" s="308"/>
      <c r="R55" s="308"/>
      <c r="S55" s="308"/>
      <c r="T55" s="308"/>
      <c r="U55" s="308"/>
      <c r="V55" s="309"/>
    </row>
    <row r="56" spans="1:22" ht="18.75" x14ac:dyDescent="0.45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8"/>
      <c r="S56" s="38"/>
      <c r="T56" s="37"/>
      <c r="U56" s="37"/>
      <c r="V56" s="37"/>
    </row>
    <row r="57" spans="1:22" ht="18.75" x14ac:dyDescent="0.45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406" t="s">
        <v>23</v>
      </c>
      <c r="S57" s="406"/>
      <c r="T57" s="406"/>
      <c r="U57" s="406"/>
      <c r="V57" s="39"/>
    </row>
    <row r="61" spans="1:22" ht="21" x14ac:dyDescent="0.25">
      <c r="A61" s="402" t="s">
        <v>29</v>
      </c>
      <c r="B61" s="402"/>
      <c r="C61" s="402"/>
      <c r="D61" s="402"/>
      <c r="E61" s="402"/>
      <c r="F61" s="402"/>
      <c r="G61" s="402"/>
      <c r="H61" s="402"/>
      <c r="I61" s="402"/>
      <c r="J61" s="402"/>
      <c r="K61" s="402"/>
      <c r="L61" s="402"/>
      <c r="M61" s="402"/>
      <c r="N61" s="402"/>
      <c r="O61" s="402"/>
      <c r="P61" s="402"/>
      <c r="Q61" s="402"/>
      <c r="R61" s="402"/>
      <c r="S61" s="402"/>
      <c r="T61" s="402"/>
      <c r="U61" s="402"/>
      <c r="V61" s="402"/>
    </row>
    <row r="62" spans="1:22" ht="21" x14ac:dyDescent="0.25">
      <c r="A62" s="403" t="s">
        <v>18</v>
      </c>
      <c r="B62" s="404"/>
      <c r="C62" s="405" t="s">
        <v>20</v>
      </c>
      <c r="D62" s="403"/>
      <c r="E62" s="403"/>
      <c r="F62" s="403"/>
      <c r="G62" s="403"/>
      <c r="H62" s="403"/>
      <c r="I62" s="403"/>
      <c r="J62" s="403"/>
      <c r="K62" s="404"/>
      <c r="L62" s="405" t="s">
        <v>19</v>
      </c>
      <c r="M62" s="404"/>
      <c r="N62" s="405">
        <v>14031800016</v>
      </c>
      <c r="O62" s="403"/>
      <c r="P62" s="403"/>
      <c r="Q62" s="403"/>
      <c r="R62" s="403"/>
      <c r="S62" s="403"/>
      <c r="T62" s="403"/>
      <c r="U62" s="403"/>
      <c r="V62" s="404"/>
    </row>
    <row r="63" spans="1:22" ht="21.75" thickBot="1" x14ac:dyDescent="0.3">
      <c r="A63" s="403" t="s">
        <v>22</v>
      </c>
      <c r="B63" s="404"/>
      <c r="C63" s="405" t="s">
        <v>122</v>
      </c>
      <c r="D63" s="403"/>
      <c r="E63" s="403"/>
      <c r="F63" s="403"/>
      <c r="G63" s="403"/>
      <c r="H63" s="403"/>
      <c r="I63" s="403"/>
      <c r="J63" s="403"/>
      <c r="K63" s="404"/>
      <c r="L63" s="405" t="s">
        <v>0</v>
      </c>
      <c r="M63" s="404"/>
      <c r="N63" s="398">
        <v>500000</v>
      </c>
      <c r="O63" s="399"/>
      <c r="P63" s="36" t="s">
        <v>21</v>
      </c>
      <c r="Q63" s="36">
        <f>N63-O84</f>
        <v>26880</v>
      </c>
      <c r="R63" s="400" t="s">
        <v>31</v>
      </c>
      <c r="S63" s="401"/>
      <c r="T63" s="401"/>
      <c r="U63" s="401"/>
      <c r="V63" s="401"/>
    </row>
    <row r="64" spans="1:22" ht="21" x14ac:dyDescent="0.25">
      <c r="A64" s="396" t="s">
        <v>1</v>
      </c>
      <c r="B64" s="396" t="s">
        <v>25</v>
      </c>
      <c r="C64" s="396" t="s">
        <v>2</v>
      </c>
      <c r="D64" s="396" t="s">
        <v>3</v>
      </c>
      <c r="E64" s="414" t="s">
        <v>4</v>
      </c>
      <c r="F64" s="415"/>
      <c r="G64" s="396" t="s">
        <v>5</v>
      </c>
      <c r="H64" s="396" t="s">
        <v>30</v>
      </c>
      <c r="I64" s="396" t="s">
        <v>6</v>
      </c>
      <c r="J64" s="396" t="s">
        <v>7</v>
      </c>
      <c r="K64" s="396" t="s">
        <v>8</v>
      </c>
      <c r="L64" s="396" t="s">
        <v>9</v>
      </c>
      <c r="M64" s="459" t="s">
        <v>10</v>
      </c>
      <c r="N64" s="460"/>
      <c r="O64" s="461"/>
      <c r="P64" s="407" t="s">
        <v>16</v>
      </c>
      <c r="Q64" s="407" t="s">
        <v>17</v>
      </c>
      <c r="R64" s="235" t="s">
        <v>15</v>
      </c>
      <c r="S64" s="235" t="s">
        <v>28</v>
      </c>
      <c r="T64" s="237" t="s">
        <v>11</v>
      </c>
      <c r="U64" s="210" t="s">
        <v>24</v>
      </c>
      <c r="V64" s="210" t="s">
        <v>27</v>
      </c>
    </row>
    <row r="65" spans="1:22" ht="21" x14ac:dyDescent="0.25">
      <c r="A65" s="464"/>
      <c r="B65" s="464"/>
      <c r="C65" s="464"/>
      <c r="D65" s="464"/>
      <c r="E65" s="466"/>
      <c r="F65" s="467"/>
      <c r="G65" s="464"/>
      <c r="H65" s="464"/>
      <c r="I65" s="464"/>
      <c r="J65" s="464"/>
      <c r="K65" s="464"/>
      <c r="L65" s="464"/>
      <c r="M65" s="34" t="s">
        <v>12</v>
      </c>
      <c r="N65" s="34" t="s">
        <v>13</v>
      </c>
      <c r="O65" s="34" t="s">
        <v>14</v>
      </c>
      <c r="P65" s="465"/>
      <c r="Q65" s="465"/>
      <c r="R65" s="236"/>
      <c r="S65" s="236"/>
      <c r="T65" s="238"/>
      <c r="U65" s="211"/>
      <c r="V65" s="211"/>
    </row>
    <row r="66" spans="1:22" ht="21" customHeight="1" x14ac:dyDescent="0.25">
      <c r="A66" s="7">
        <v>1</v>
      </c>
      <c r="B66" s="7" t="s">
        <v>332</v>
      </c>
      <c r="C66" s="8">
        <v>0.7</v>
      </c>
      <c r="D66" s="8">
        <v>0.74305555555555558</v>
      </c>
      <c r="E66" s="9" t="s">
        <v>116</v>
      </c>
      <c r="F66" s="9">
        <v>73</v>
      </c>
      <c r="G66" s="7" t="s">
        <v>117</v>
      </c>
      <c r="H66" s="82">
        <v>9381029473</v>
      </c>
      <c r="I66" s="7">
        <v>4901025</v>
      </c>
      <c r="J66" s="18" t="s">
        <v>267</v>
      </c>
      <c r="K66" s="7" t="s">
        <v>26</v>
      </c>
      <c r="L66" s="7">
        <v>300197</v>
      </c>
      <c r="M66" s="10">
        <v>19980</v>
      </c>
      <c r="N66" s="10">
        <v>48380</v>
      </c>
      <c r="O66" s="10">
        <f t="shared" ref="O66:O83" si="9">N66-M66</f>
        <v>28400</v>
      </c>
      <c r="P66" s="11">
        <v>759307</v>
      </c>
      <c r="Q66" s="11">
        <f t="shared" ref="Q66:Q73" si="10">P66+1</f>
        <v>759308</v>
      </c>
      <c r="R66" s="19" t="s">
        <v>165</v>
      </c>
      <c r="S66" s="107">
        <v>137</v>
      </c>
      <c r="T66" s="17">
        <v>102</v>
      </c>
      <c r="U66" s="14" t="s">
        <v>63</v>
      </c>
      <c r="V66" s="14">
        <v>14031800016</v>
      </c>
    </row>
    <row r="67" spans="1:22" ht="21" customHeight="1" x14ac:dyDescent="0.25">
      <c r="A67" s="7">
        <v>2</v>
      </c>
      <c r="B67" s="7" t="s">
        <v>332</v>
      </c>
      <c r="C67" s="8">
        <v>0.70347222222222228</v>
      </c>
      <c r="D67" s="8">
        <v>0.72916666666666663</v>
      </c>
      <c r="E67" s="9" t="s">
        <v>120</v>
      </c>
      <c r="F67" s="9">
        <v>93</v>
      </c>
      <c r="G67" s="7" t="s">
        <v>189</v>
      </c>
      <c r="H67" s="82">
        <v>9381896226</v>
      </c>
      <c r="I67" s="7">
        <v>4901026</v>
      </c>
      <c r="J67" s="18" t="s">
        <v>267</v>
      </c>
      <c r="K67" s="7" t="s">
        <v>26</v>
      </c>
      <c r="L67" s="7">
        <v>300196</v>
      </c>
      <c r="M67" s="10">
        <v>17240</v>
      </c>
      <c r="N67" s="10">
        <v>43780</v>
      </c>
      <c r="O67" s="10">
        <f t="shared" si="9"/>
        <v>26540</v>
      </c>
      <c r="P67" s="11">
        <v>759309</v>
      </c>
      <c r="Q67" s="11">
        <f t="shared" si="10"/>
        <v>759310</v>
      </c>
      <c r="R67" s="19" t="s">
        <v>165</v>
      </c>
      <c r="S67" s="107">
        <v>137</v>
      </c>
      <c r="T67" s="17">
        <v>102</v>
      </c>
      <c r="U67" s="14" t="s">
        <v>63</v>
      </c>
      <c r="V67" s="14">
        <v>14031800016</v>
      </c>
    </row>
    <row r="68" spans="1:22" ht="21" customHeight="1" x14ac:dyDescent="0.25">
      <c r="A68" s="7">
        <v>3</v>
      </c>
      <c r="B68" s="7" t="s">
        <v>403</v>
      </c>
      <c r="C68" s="8">
        <v>0.63194444444444442</v>
      </c>
      <c r="D68" s="8">
        <v>0.65625</v>
      </c>
      <c r="E68" s="9" t="s">
        <v>404</v>
      </c>
      <c r="F68" s="9">
        <v>63</v>
      </c>
      <c r="G68" s="7" t="s">
        <v>405</v>
      </c>
      <c r="H68" s="82">
        <v>2281086305</v>
      </c>
      <c r="I68" s="7">
        <v>4904210</v>
      </c>
      <c r="J68" s="18" t="s">
        <v>267</v>
      </c>
      <c r="K68" s="7" t="s">
        <v>26</v>
      </c>
      <c r="L68" s="7">
        <v>300228</v>
      </c>
      <c r="M68" s="10">
        <v>19980</v>
      </c>
      <c r="N68" s="10">
        <v>45480</v>
      </c>
      <c r="O68" s="10">
        <f t="shared" si="9"/>
        <v>25500</v>
      </c>
      <c r="P68" s="11">
        <v>759607</v>
      </c>
      <c r="Q68" s="11">
        <f t="shared" si="10"/>
        <v>759608</v>
      </c>
      <c r="R68" s="19" t="s">
        <v>165</v>
      </c>
      <c r="S68" s="107">
        <v>135</v>
      </c>
      <c r="T68" s="17">
        <v>104</v>
      </c>
      <c r="U68" s="14" t="s">
        <v>391</v>
      </c>
      <c r="V68" s="14">
        <v>14031800016</v>
      </c>
    </row>
    <row r="69" spans="1:22" ht="21" customHeight="1" x14ac:dyDescent="0.25">
      <c r="A69" s="7">
        <v>4</v>
      </c>
      <c r="B69" s="7" t="s">
        <v>403</v>
      </c>
      <c r="C69" s="8">
        <v>0.6333333333333333</v>
      </c>
      <c r="D69" s="8">
        <v>0.66597222222222219</v>
      </c>
      <c r="E69" s="9" t="s">
        <v>355</v>
      </c>
      <c r="F69" s="9">
        <v>83</v>
      </c>
      <c r="G69" s="7" t="s">
        <v>356</v>
      </c>
      <c r="H69" s="82">
        <v>2293449106</v>
      </c>
      <c r="I69" s="7">
        <v>4904212</v>
      </c>
      <c r="J69" s="18" t="s">
        <v>267</v>
      </c>
      <c r="K69" s="7" t="s">
        <v>26</v>
      </c>
      <c r="L69" s="7">
        <v>300229</v>
      </c>
      <c r="M69" s="10">
        <v>20000</v>
      </c>
      <c r="N69" s="10">
        <v>45110</v>
      </c>
      <c r="O69" s="10">
        <f t="shared" si="9"/>
        <v>25110</v>
      </c>
      <c r="P69" s="11">
        <v>759609</v>
      </c>
      <c r="Q69" s="11">
        <f t="shared" si="10"/>
        <v>759610</v>
      </c>
      <c r="R69" s="19" t="s">
        <v>165</v>
      </c>
      <c r="S69" s="107">
        <v>135</v>
      </c>
      <c r="T69" s="17">
        <v>104</v>
      </c>
      <c r="U69" s="14" t="s">
        <v>391</v>
      </c>
      <c r="V69" s="14">
        <v>14031800016</v>
      </c>
    </row>
    <row r="70" spans="1:22" ht="21" customHeight="1" x14ac:dyDescent="0.25">
      <c r="A70" s="7">
        <v>5</v>
      </c>
      <c r="B70" s="7" t="s">
        <v>403</v>
      </c>
      <c r="C70" s="8">
        <v>0.63888888888888884</v>
      </c>
      <c r="D70" s="8">
        <v>0.68125000000000002</v>
      </c>
      <c r="E70" s="9" t="s">
        <v>406</v>
      </c>
      <c r="F70" s="9">
        <v>83</v>
      </c>
      <c r="G70" s="7" t="s">
        <v>407</v>
      </c>
      <c r="H70" s="82">
        <v>2281034607</v>
      </c>
      <c r="I70" s="7">
        <v>4904213</v>
      </c>
      <c r="J70" s="18" t="s">
        <v>267</v>
      </c>
      <c r="K70" s="7" t="s">
        <v>26</v>
      </c>
      <c r="L70" s="7">
        <v>300230</v>
      </c>
      <c r="M70" s="10">
        <v>19500</v>
      </c>
      <c r="N70" s="10">
        <v>45790</v>
      </c>
      <c r="O70" s="10">
        <f t="shared" si="9"/>
        <v>26290</v>
      </c>
      <c r="P70" s="11">
        <v>759611</v>
      </c>
      <c r="Q70" s="11">
        <f t="shared" si="10"/>
        <v>759612</v>
      </c>
      <c r="R70" s="19" t="s">
        <v>165</v>
      </c>
      <c r="S70" s="107">
        <v>135</v>
      </c>
      <c r="T70" s="17">
        <v>104</v>
      </c>
      <c r="U70" s="14" t="s">
        <v>391</v>
      </c>
      <c r="V70" s="14">
        <v>14031800016</v>
      </c>
    </row>
    <row r="71" spans="1:22" ht="21" customHeight="1" x14ac:dyDescent="0.25">
      <c r="A71" s="7">
        <v>6</v>
      </c>
      <c r="B71" s="7" t="s">
        <v>403</v>
      </c>
      <c r="C71" s="8">
        <v>0.64583333333333337</v>
      </c>
      <c r="D71" s="8">
        <v>0.72222222222222221</v>
      </c>
      <c r="E71" s="9" t="s">
        <v>408</v>
      </c>
      <c r="F71" s="9">
        <v>93</v>
      </c>
      <c r="G71" s="7" t="s">
        <v>409</v>
      </c>
      <c r="H71" s="82">
        <v>2293445097</v>
      </c>
      <c r="I71" s="7">
        <v>4904217</v>
      </c>
      <c r="J71" s="18" t="s">
        <v>267</v>
      </c>
      <c r="K71" s="7" t="s">
        <v>26</v>
      </c>
      <c r="L71" s="7">
        <v>300231</v>
      </c>
      <c r="M71" s="10">
        <v>17060</v>
      </c>
      <c r="N71" s="10">
        <v>44640</v>
      </c>
      <c r="O71" s="10">
        <f t="shared" si="9"/>
        <v>27580</v>
      </c>
      <c r="P71" s="11">
        <v>759613</v>
      </c>
      <c r="Q71" s="11">
        <f t="shared" si="10"/>
        <v>759614</v>
      </c>
      <c r="R71" s="19" t="s">
        <v>165</v>
      </c>
      <c r="S71" s="107">
        <v>135</v>
      </c>
      <c r="T71" s="17">
        <v>104</v>
      </c>
      <c r="U71" s="14" t="s">
        <v>391</v>
      </c>
      <c r="V71" s="14">
        <v>14031800016</v>
      </c>
    </row>
    <row r="72" spans="1:22" ht="21" customHeight="1" x14ac:dyDescent="0.25">
      <c r="A72" s="7">
        <v>7</v>
      </c>
      <c r="B72" s="7" t="s">
        <v>390</v>
      </c>
      <c r="C72" s="8">
        <v>2.9166666666666667E-2</v>
      </c>
      <c r="D72" s="8">
        <v>5.8333333333333334E-2</v>
      </c>
      <c r="E72" s="9" t="s">
        <v>127</v>
      </c>
      <c r="F72" s="9">
        <v>83</v>
      </c>
      <c r="G72" s="7" t="s">
        <v>128</v>
      </c>
      <c r="H72" s="82">
        <v>2299892516</v>
      </c>
      <c r="I72" s="7">
        <v>4905206</v>
      </c>
      <c r="J72" s="18" t="s">
        <v>267</v>
      </c>
      <c r="K72" s="7" t="s">
        <v>26</v>
      </c>
      <c r="L72" s="7">
        <v>300253</v>
      </c>
      <c r="M72" s="10">
        <v>17020</v>
      </c>
      <c r="N72" s="10">
        <v>42690</v>
      </c>
      <c r="O72" s="10">
        <f t="shared" si="9"/>
        <v>25670</v>
      </c>
      <c r="P72" s="11">
        <v>792045</v>
      </c>
      <c r="Q72" s="11">
        <f t="shared" si="10"/>
        <v>792046</v>
      </c>
      <c r="R72" s="19" t="s">
        <v>165</v>
      </c>
      <c r="S72" s="107">
        <v>190</v>
      </c>
      <c r="T72" s="17">
        <v>104</v>
      </c>
      <c r="U72" s="14" t="s">
        <v>391</v>
      </c>
      <c r="V72" s="14">
        <v>14031800016</v>
      </c>
    </row>
    <row r="73" spans="1:22" ht="21" customHeight="1" x14ac:dyDescent="0.25">
      <c r="A73" s="7">
        <v>8</v>
      </c>
      <c r="B73" s="7" t="s">
        <v>392</v>
      </c>
      <c r="C73" s="8">
        <v>0.18055555555555555</v>
      </c>
      <c r="D73" s="8">
        <v>0.22083333333333333</v>
      </c>
      <c r="E73" s="9" t="s">
        <v>124</v>
      </c>
      <c r="F73" s="9">
        <v>83</v>
      </c>
      <c r="G73" s="7" t="s">
        <v>169</v>
      </c>
      <c r="H73" s="82">
        <v>2299937307</v>
      </c>
      <c r="I73" s="7">
        <v>4905350</v>
      </c>
      <c r="J73" s="18" t="s">
        <v>267</v>
      </c>
      <c r="K73" s="7" t="s">
        <v>26</v>
      </c>
      <c r="L73" s="7">
        <v>300259</v>
      </c>
      <c r="M73" s="10">
        <v>17060</v>
      </c>
      <c r="N73" s="10">
        <v>42980</v>
      </c>
      <c r="O73" s="10">
        <f t="shared" si="9"/>
        <v>25920</v>
      </c>
      <c r="P73" s="11">
        <v>792057</v>
      </c>
      <c r="Q73" s="11">
        <f t="shared" si="10"/>
        <v>792058</v>
      </c>
      <c r="R73" s="19" t="s">
        <v>165</v>
      </c>
      <c r="S73" s="107">
        <v>194</v>
      </c>
      <c r="T73" s="17">
        <v>104</v>
      </c>
      <c r="U73" s="14" t="s">
        <v>33</v>
      </c>
      <c r="V73" s="14">
        <v>14031800016</v>
      </c>
    </row>
    <row r="74" spans="1:22" ht="21" customHeight="1" x14ac:dyDescent="0.25">
      <c r="A74" s="7">
        <v>10</v>
      </c>
      <c r="B74" s="7" t="s">
        <v>392</v>
      </c>
      <c r="C74" s="46">
        <v>0.37361111111111112</v>
      </c>
      <c r="D74" s="46">
        <v>0.40347222222222223</v>
      </c>
      <c r="E74" s="9" t="s">
        <v>410</v>
      </c>
      <c r="F74" s="9">
        <v>83</v>
      </c>
      <c r="G74" s="9" t="s">
        <v>411</v>
      </c>
      <c r="H74" s="9">
        <v>2293458857</v>
      </c>
      <c r="I74" s="9">
        <v>4905376</v>
      </c>
      <c r="J74" s="18" t="s">
        <v>267</v>
      </c>
      <c r="K74" s="9" t="s">
        <v>26</v>
      </c>
      <c r="L74" s="9">
        <v>300260</v>
      </c>
      <c r="M74" s="10">
        <v>18640</v>
      </c>
      <c r="N74" s="10">
        <v>43360</v>
      </c>
      <c r="O74" s="10">
        <f t="shared" si="9"/>
        <v>24720</v>
      </c>
      <c r="P74" s="10">
        <v>792059</v>
      </c>
      <c r="Q74" s="10">
        <v>792060</v>
      </c>
      <c r="R74" s="19" t="s">
        <v>165</v>
      </c>
      <c r="S74" s="107">
        <v>195</v>
      </c>
      <c r="T74" s="17">
        <v>104</v>
      </c>
      <c r="U74" s="13" t="s">
        <v>55</v>
      </c>
      <c r="V74" s="14">
        <v>14031800016</v>
      </c>
    </row>
    <row r="75" spans="1:22" ht="21" customHeight="1" x14ac:dyDescent="0.25">
      <c r="A75" s="7">
        <v>11</v>
      </c>
      <c r="B75" s="7" t="s">
        <v>392</v>
      </c>
      <c r="C75" s="46">
        <v>0.37916666666666665</v>
      </c>
      <c r="D75" s="46">
        <v>0.41041666666666665</v>
      </c>
      <c r="E75" s="9" t="s">
        <v>412</v>
      </c>
      <c r="F75" s="9">
        <v>73</v>
      </c>
      <c r="G75" s="9" t="s">
        <v>413</v>
      </c>
      <c r="H75" s="9">
        <v>2280072459</v>
      </c>
      <c r="I75" s="9">
        <v>4905381</v>
      </c>
      <c r="J75" s="18" t="s">
        <v>267</v>
      </c>
      <c r="K75" s="7" t="s">
        <v>26</v>
      </c>
      <c r="L75" s="9">
        <v>300261</v>
      </c>
      <c r="M75" s="10">
        <v>17160</v>
      </c>
      <c r="N75" s="10">
        <v>43840</v>
      </c>
      <c r="O75" s="10">
        <f t="shared" si="9"/>
        <v>26680</v>
      </c>
      <c r="P75" s="10">
        <v>792061</v>
      </c>
      <c r="Q75" s="10">
        <v>792062</v>
      </c>
      <c r="R75" s="19" t="s">
        <v>165</v>
      </c>
      <c r="S75" s="107">
        <v>195</v>
      </c>
      <c r="T75" s="17">
        <v>104</v>
      </c>
      <c r="U75" s="13" t="s">
        <v>55</v>
      </c>
      <c r="V75" s="14">
        <v>14031800016</v>
      </c>
    </row>
    <row r="76" spans="1:22" ht="21" customHeight="1" x14ac:dyDescent="0.25">
      <c r="A76" s="7">
        <v>12</v>
      </c>
      <c r="B76" s="7" t="s">
        <v>392</v>
      </c>
      <c r="C76" s="46">
        <v>0.38333333333333336</v>
      </c>
      <c r="D76" s="46">
        <v>0.41736111111111113</v>
      </c>
      <c r="E76" s="9" t="s">
        <v>414</v>
      </c>
      <c r="F76" s="9">
        <v>93</v>
      </c>
      <c r="G76" s="9" t="s">
        <v>415</v>
      </c>
      <c r="H76" s="9">
        <v>2281196801</v>
      </c>
      <c r="I76" s="9">
        <v>4905386</v>
      </c>
      <c r="J76" s="18" t="s">
        <v>267</v>
      </c>
      <c r="K76" s="7" t="s">
        <v>26</v>
      </c>
      <c r="L76" s="9">
        <v>300262</v>
      </c>
      <c r="M76" s="10">
        <v>16760</v>
      </c>
      <c r="N76" s="10">
        <v>42660</v>
      </c>
      <c r="O76" s="10">
        <f t="shared" si="9"/>
        <v>25900</v>
      </c>
      <c r="P76" s="10">
        <v>792063</v>
      </c>
      <c r="Q76" s="10">
        <v>792064</v>
      </c>
      <c r="R76" s="19" t="s">
        <v>165</v>
      </c>
      <c r="S76" s="107">
        <v>195</v>
      </c>
      <c r="T76" s="17">
        <v>104</v>
      </c>
      <c r="U76" s="13" t="s">
        <v>55</v>
      </c>
      <c r="V76" s="14">
        <v>14031800016</v>
      </c>
    </row>
    <row r="77" spans="1:22" ht="21" customHeight="1" x14ac:dyDescent="0.25">
      <c r="A77" s="7">
        <v>13</v>
      </c>
      <c r="B77" s="7" t="s">
        <v>392</v>
      </c>
      <c r="C77" s="46">
        <v>0.39027777777777778</v>
      </c>
      <c r="D77" s="46">
        <v>0.42499999999999999</v>
      </c>
      <c r="E77" s="9" t="s">
        <v>116</v>
      </c>
      <c r="F77" s="9">
        <v>73</v>
      </c>
      <c r="G77" s="9" t="s">
        <v>117</v>
      </c>
      <c r="H77" s="9">
        <v>2297666314</v>
      </c>
      <c r="I77" s="9">
        <v>4905393</v>
      </c>
      <c r="J77" s="18" t="s">
        <v>267</v>
      </c>
      <c r="K77" s="7" t="s">
        <v>26</v>
      </c>
      <c r="L77" s="9">
        <v>300263</v>
      </c>
      <c r="M77" s="10">
        <v>20560</v>
      </c>
      <c r="N77" s="10">
        <v>48860</v>
      </c>
      <c r="O77" s="10">
        <f t="shared" si="9"/>
        <v>28300</v>
      </c>
      <c r="P77" s="10">
        <v>792065</v>
      </c>
      <c r="Q77" s="10">
        <v>792066</v>
      </c>
      <c r="R77" s="19" t="s">
        <v>165</v>
      </c>
      <c r="S77" s="107">
        <v>195</v>
      </c>
      <c r="T77" s="17">
        <v>104</v>
      </c>
      <c r="U77" s="13" t="s">
        <v>55</v>
      </c>
      <c r="V77" s="14">
        <v>14031800016</v>
      </c>
    </row>
    <row r="78" spans="1:22" ht="21" customHeight="1" x14ac:dyDescent="0.25">
      <c r="A78" s="7">
        <v>14</v>
      </c>
      <c r="B78" s="7" t="s">
        <v>392</v>
      </c>
      <c r="C78" s="46">
        <v>0.40069444444444446</v>
      </c>
      <c r="D78" s="46">
        <v>0.44305555555555554</v>
      </c>
      <c r="E78" s="9" t="s">
        <v>120</v>
      </c>
      <c r="F78" s="9">
        <v>93</v>
      </c>
      <c r="G78" s="9" t="s">
        <v>197</v>
      </c>
      <c r="H78" s="9">
        <v>2295483761</v>
      </c>
      <c r="I78" s="9">
        <v>4905401</v>
      </c>
      <c r="J78" s="18" t="s">
        <v>267</v>
      </c>
      <c r="K78" s="7" t="s">
        <v>26</v>
      </c>
      <c r="L78" s="9">
        <v>300264</v>
      </c>
      <c r="M78" s="10">
        <v>17720</v>
      </c>
      <c r="N78" s="10">
        <v>44460</v>
      </c>
      <c r="O78" s="10">
        <f t="shared" si="9"/>
        <v>26740</v>
      </c>
      <c r="P78" s="10">
        <v>792097</v>
      </c>
      <c r="Q78" s="10">
        <v>792068</v>
      </c>
      <c r="R78" s="19" t="s">
        <v>165</v>
      </c>
      <c r="S78" s="107">
        <v>195</v>
      </c>
      <c r="T78" s="17">
        <v>104</v>
      </c>
      <c r="U78" s="13" t="s">
        <v>55</v>
      </c>
      <c r="V78" s="14">
        <v>14031800016</v>
      </c>
    </row>
    <row r="79" spans="1:22" ht="21" customHeight="1" x14ac:dyDescent="0.25">
      <c r="A79" s="7">
        <v>15</v>
      </c>
      <c r="B79" s="7" t="s">
        <v>475</v>
      </c>
      <c r="C79" s="8">
        <v>4.3749999999999997E-2</v>
      </c>
      <c r="D79" s="8">
        <v>7.5694444444444439E-2</v>
      </c>
      <c r="E79" s="9" t="s">
        <v>410</v>
      </c>
      <c r="F79" s="9">
        <v>83</v>
      </c>
      <c r="G79" s="7" t="s">
        <v>411</v>
      </c>
      <c r="H79" s="82">
        <v>2293458857</v>
      </c>
      <c r="I79" s="7">
        <v>4905817</v>
      </c>
      <c r="J79" s="106" t="s">
        <v>118</v>
      </c>
      <c r="K79" s="7" t="s">
        <v>214</v>
      </c>
      <c r="L79" s="7">
        <v>300316</v>
      </c>
      <c r="M79" s="10">
        <v>18200</v>
      </c>
      <c r="N79" s="10">
        <v>43580</v>
      </c>
      <c r="O79" s="112">
        <f t="shared" si="9"/>
        <v>25380</v>
      </c>
      <c r="P79" s="11">
        <v>729169</v>
      </c>
      <c r="Q79" s="11">
        <f t="shared" ref="Q79:Q83" si="11">P79+1</f>
        <v>729170</v>
      </c>
      <c r="R79" s="19" t="s">
        <v>165</v>
      </c>
      <c r="S79" s="107">
        <v>195</v>
      </c>
      <c r="T79" s="17">
        <v>104</v>
      </c>
      <c r="U79" s="14" t="s">
        <v>32</v>
      </c>
      <c r="V79" s="14">
        <v>14031800016</v>
      </c>
    </row>
    <row r="80" spans="1:22" ht="21" customHeight="1" x14ac:dyDescent="0.25">
      <c r="A80" s="7">
        <v>16</v>
      </c>
      <c r="B80" s="7" t="s">
        <v>475</v>
      </c>
      <c r="C80" s="8">
        <v>4.9305555555555554E-2</v>
      </c>
      <c r="D80" s="8">
        <v>9.7222222222222224E-2</v>
      </c>
      <c r="E80" s="9" t="s">
        <v>412</v>
      </c>
      <c r="F80" s="9">
        <v>73</v>
      </c>
      <c r="G80" s="7" t="s">
        <v>476</v>
      </c>
      <c r="H80" s="82">
        <v>2280072459</v>
      </c>
      <c r="I80" s="7">
        <v>4905818</v>
      </c>
      <c r="J80" s="106" t="s">
        <v>118</v>
      </c>
      <c r="K80" s="7" t="s">
        <v>214</v>
      </c>
      <c r="L80" s="7">
        <v>300318</v>
      </c>
      <c r="M80" s="10">
        <v>16860</v>
      </c>
      <c r="N80" s="10">
        <v>42880</v>
      </c>
      <c r="O80" s="10">
        <f t="shared" si="9"/>
        <v>26020</v>
      </c>
      <c r="P80" s="11">
        <v>729171</v>
      </c>
      <c r="Q80" s="11">
        <f t="shared" si="11"/>
        <v>729172</v>
      </c>
      <c r="R80" s="19" t="s">
        <v>165</v>
      </c>
      <c r="S80" s="107">
        <v>195</v>
      </c>
      <c r="T80" s="17">
        <v>104</v>
      </c>
      <c r="U80" s="14" t="s">
        <v>32</v>
      </c>
      <c r="V80" s="14">
        <v>14031800016</v>
      </c>
    </row>
    <row r="81" spans="1:22" ht="21" customHeight="1" x14ac:dyDescent="0.25">
      <c r="A81" s="7">
        <v>17</v>
      </c>
      <c r="B81" s="7" t="s">
        <v>475</v>
      </c>
      <c r="C81" s="8">
        <v>5.2777777777777778E-2</v>
      </c>
      <c r="D81" s="8">
        <v>9.375E-2</v>
      </c>
      <c r="E81" s="9" t="s">
        <v>414</v>
      </c>
      <c r="F81" s="9">
        <v>93</v>
      </c>
      <c r="G81" s="7" t="s">
        <v>415</v>
      </c>
      <c r="H81" s="82">
        <v>2281196801</v>
      </c>
      <c r="I81" s="7">
        <v>4905819</v>
      </c>
      <c r="J81" s="106" t="s">
        <v>118</v>
      </c>
      <c r="K81" s="7" t="s">
        <v>214</v>
      </c>
      <c r="L81" s="7">
        <v>300317</v>
      </c>
      <c r="M81" s="10">
        <v>16460</v>
      </c>
      <c r="N81" s="10">
        <v>42880</v>
      </c>
      <c r="O81" s="10">
        <f t="shared" si="9"/>
        <v>26420</v>
      </c>
      <c r="P81" s="11">
        <v>729173</v>
      </c>
      <c r="Q81" s="11">
        <f t="shared" si="11"/>
        <v>729174</v>
      </c>
      <c r="R81" s="19" t="s">
        <v>165</v>
      </c>
      <c r="S81" s="107">
        <v>195</v>
      </c>
      <c r="T81" s="17">
        <v>104</v>
      </c>
      <c r="U81" s="14" t="s">
        <v>32</v>
      </c>
      <c r="V81" s="14">
        <v>14031800016</v>
      </c>
    </row>
    <row r="82" spans="1:22" ht="21" customHeight="1" x14ac:dyDescent="0.25">
      <c r="A82" s="7">
        <v>18</v>
      </c>
      <c r="B82" s="7" t="s">
        <v>475</v>
      </c>
      <c r="C82" s="8">
        <v>0.10347222222222222</v>
      </c>
      <c r="D82" s="8">
        <v>0.12847222222222221</v>
      </c>
      <c r="E82" s="9" t="s">
        <v>124</v>
      </c>
      <c r="F82" s="9">
        <v>83</v>
      </c>
      <c r="G82" s="7" t="s">
        <v>169</v>
      </c>
      <c r="H82" s="82">
        <v>2299937307</v>
      </c>
      <c r="I82" s="7">
        <v>4905820</v>
      </c>
      <c r="J82" s="106" t="s">
        <v>118</v>
      </c>
      <c r="K82" s="7" t="s">
        <v>214</v>
      </c>
      <c r="L82" s="7">
        <v>300319</v>
      </c>
      <c r="M82" s="10">
        <v>16780</v>
      </c>
      <c r="N82" s="10">
        <v>42520</v>
      </c>
      <c r="O82" s="10">
        <f t="shared" si="9"/>
        <v>25740</v>
      </c>
      <c r="P82" s="11">
        <v>729175</v>
      </c>
      <c r="Q82" s="11">
        <f t="shared" si="11"/>
        <v>729176</v>
      </c>
      <c r="R82" s="19" t="s">
        <v>165</v>
      </c>
      <c r="S82" s="107">
        <v>195</v>
      </c>
      <c r="T82" s="17">
        <v>104</v>
      </c>
      <c r="U82" s="14" t="s">
        <v>32</v>
      </c>
      <c r="V82" s="14">
        <v>14031800016</v>
      </c>
    </row>
    <row r="83" spans="1:22" ht="21" customHeight="1" x14ac:dyDescent="0.25">
      <c r="A83" s="7">
        <v>19</v>
      </c>
      <c r="B83" s="7" t="s">
        <v>460</v>
      </c>
      <c r="C83" s="8">
        <v>0.36249999999999999</v>
      </c>
      <c r="D83" s="8">
        <v>0.89652777777777781</v>
      </c>
      <c r="E83" s="9" t="s">
        <v>127</v>
      </c>
      <c r="F83" s="9">
        <v>83</v>
      </c>
      <c r="G83" s="7" t="s">
        <v>128</v>
      </c>
      <c r="H83" s="82">
        <v>2299892516</v>
      </c>
      <c r="I83" s="7">
        <v>4905801</v>
      </c>
      <c r="J83" s="106" t="s">
        <v>118</v>
      </c>
      <c r="K83" s="7" t="s">
        <v>214</v>
      </c>
      <c r="L83" s="7">
        <v>300313</v>
      </c>
      <c r="M83" s="10">
        <v>16760</v>
      </c>
      <c r="N83" s="10">
        <v>42970</v>
      </c>
      <c r="O83" s="10">
        <f t="shared" si="9"/>
        <v>26210</v>
      </c>
      <c r="P83" s="11">
        <v>792165</v>
      </c>
      <c r="Q83" s="11">
        <f t="shared" si="11"/>
        <v>792166</v>
      </c>
      <c r="R83" s="19" t="s">
        <v>165</v>
      </c>
      <c r="S83" s="107">
        <v>195</v>
      </c>
      <c r="T83" s="17">
        <v>104</v>
      </c>
      <c r="U83" s="14" t="s">
        <v>32</v>
      </c>
      <c r="V83" s="14">
        <v>14031800016</v>
      </c>
    </row>
    <row r="84" spans="1:22" x14ac:dyDescent="0.25">
      <c r="A84" s="462" t="s">
        <v>87</v>
      </c>
      <c r="B84" s="462"/>
      <c r="C84" s="462"/>
      <c r="D84" s="462"/>
      <c r="E84" s="462"/>
      <c r="F84" s="462"/>
      <c r="G84" s="462"/>
      <c r="H84" s="462"/>
      <c r="I84" s="462"/>
      <c r="J84" s="462"/>
      <c r="K84" s="462"/>
      <c r="L84" s="462"/>
      <c r="M84" s="463">
        <f>SUM(M66:M83)</f>
        <v>323740</v>
      </c>
      <c r="N84" s="463">
        <f>SUM(N66:N83)</f>
        <v>796860</v>
      </c>
      <c r="O84" s="463">
        <f>SUM(O66:O83)</f>
        <v>473120</v>
      </c>
      <c r="P84" s="257"/>
      <c r="Q84" s="257"/>
      <c r="R84" s="257"/>
      <c r="S84" s="257"/>
      <c r="T84" s="257"/>
      <c r="U84" s="257"/>
      <c r="V84" s="258"/>
    </row>
    <row r="85" spans="1:22" x14ac:dyDescent="0.25">
      <c r="A85" s="411"/>
      <c r="B85" s="411"/>
      <c r="C85" s="411"/>
      <c r="D85" s="411"/>
      <c r="E85" s="411"/>
      <c r="F85" s="411"/>
      <c r="G85" s="411"/>
      <c r="H85" s="411"/>
      <c r="I85" s="411"/>
      <c r="J85" s="411"/>
      <c r="K85" s="411"/>
      <c r="L85" s="411"/>
      <c r="M85" s="413"/>
      <c r="N85" s="413"/>
      <c r="O85" s="413"/>
      <c r="P85" s="308"/>
      <c r="Q85" s="308"/>
      <c r="R85" s="308"/>
      <c r="S85" s="308"/>
      <c r="T85" s="308"/>
      <c r="U85" s="308"/>
      <c r="V85" s="309"/>
    </row>
    <row r="86" spans="1:22" ht="18.75" x14ac:dyDescent="0.45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8"/>
      <c r="S86" s="38"/>
      <c r="T86" s="37"/>
      <c r="U86" s="37"/>
      <c r="V86" s="37"/>
    </row>
    <row r="87" spans="1:22" ht="18.75" x14ac:dyDescent="0.45">
      <c r="A87" s="37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406" t="s">
        <v>23</v>
      </c>
      <c r="S87" s="406"/>
      <c r="T87" s="406"/>
      <c r="U87" s="406"/>
      <c r="V87" s="39"/>
    </row>
  </sheetData>
  <mergeCells count="105">
    <mergeCell ref="R57:U57"/>
    <mergeCell ref="S34:S35"/>
    <mergeCell ref="T34:T35"/>
    <mergeCell ref="U34:U35"/>
    <mergeCell ref="V34:V35"/>
    <mergeCell ref="K34:K35"/>
    <mergeCell ref="L34:L35"/>
    <mergeCell ref="M34:O34"/>
    <mergeCell ref="P34:P35"/>
    <mergeCell ref="Q34:Q35"/>
    <mergeCell ref="R34:R35"/>
    <mergeCell ref="A54:L55"/>
    <mergeCell ref="M54:M55"/>
    <mergeCell ref="N54:N55"/>
    <mergeCell ref="O54:O55"/>
    <mergeCell ref="P54:V55"/>
    <mergeCell ref="A34:A35"/>
    <mergeCell ref="B34:B35"/>
    <mergeCell ref="C34:C35"/>
    <mergeCell ref="D34:D35"/>
    <mergeCell ref="E34:F35"/>
    <mergeCell ref="G34:G35"/>
    <mergeCell ref="H34:H35"/>
    <mergeCell ref="I34:I35"/>
    <mergeCell ref="R28:U28"/>
    <mergeCell ref="Q4:Q5"/>
    <mergeCell ref="R4:R5"/>
    <mergeCell ref="S4:S5"/>
    <mergeCell ref="T4:T5"/>
    <mergeCell ref="U4:U5"/>
    <mergeCell ref="A25:L26"/>
    <mergeCell ref="M25:M26"/>
    <mergeCell ref="N25:N26"/>
    <mergeCell ref="O25:O26"/>
    <mergeCell ref="P25:V26"/>
    <mergeCell ref="G4:G5"/>
    <mergeCell ref="A4:A5"/>
    <mergeCell ref="B4:B5"/>
    <mergeCell ref="C4:C5"/>
    <mergeCell ref="D4:D5"/>
    <mergeCell ref="E4:F5"/>
    <mergeCell ref="V4:V5"/>
    <mergeCell ref="H4:H5"/>
    <mergeCell ref="I4:I5"/>
    <mergeCell ref="J4:J5"/>
    <mergeCell ref="K4:K5"/>
    <mergeCell ref="L4:L5"/>
    <mergeCell ref="P4:P5"/>
    <mergeCell ref="J34:J35"/>
    <mergeCell ref="A31:V31"/>
    <mergeCell ref="A32:B32"/>
    <mergeCell ref="C32:K32"/>
    <mergeCell ref="L32:M32"/>
    <mergeCell ref="N32:V32"/>
    <mergeCell ref="A33:B33"/>
    <mergeCell ref="C33:K33"/>
    <mergeCell ref="L33:M33"/>
    <mergeCell ref="N33:O33"/>
    <mergeCell ref="R33:V33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  <mergeCell ref="E64:F65"/>
    <mergeCell ref="A63:B63"/>
    <mergeCell ref="C63:K63"/>
    <mergeCell ref="L63:M63"/>
    <mergeCell ref="N63:O63"/>
    <mergeCell ref="R63:V63"/>
    <mergeCell ref="A61:V61"/>
    <mergeCell ref="A62:B62"/>
    <mergeCell ref="C62:K62"/>
    <mergeCell ref="L62:M62"/>
    <mergeCell ref="N62:V62"/>
    <mergeCell ref="D64:D65"/>
    <mergeCell ref="M4:O4"/>
    <mergeCell ref="R87:U87"/>
    <mergeCell ref="S64:S65"/>
    <mergeCell ref="T64:T65"/>
    <mergeCell ref="U64:U65"/>
    <mergeCell ref="V64:V65"/>
    <mergeCell ref="A84:L85"/>
    <mergeCell ref="M84:M85"/>
    <mergeCell ref="N84:N85"/>
    <mergeCell ref="O84:O85"/>
    <mergeCell ref="P84:V85"/>
    <mergeCell ref="L64:L65"/>
    <mergeCell ref="M64:O64"/>
    <mergeCell ref="P64:P65"/>
    <mergeCell ref="Q64:Q65"/>
    <mergeCell ref="R64:R65"/>
    <mergeCell ref="G64:G65"/>
    <mergeCell ref="H64:H65"/>
    <mergeCell ref="I64:I65"/>
    <mergeCell ref="J64:J65"/>
    <mergeCell ref="K64:K65"/>
    <mergeCell ref="A64:A65"/>
    <mergeCell ref="B64:B65"/>
    <mergeCell ref="C64:C65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DF645-5167-4951-AFA2-1F42B6B76EF8}">
  <dimension ref="A1:V21"/>
  <sheetViews>
    <sheetView rightToLeft="1" zoomScaleNormal="100" workbookViewId="0">
      <selection activeCell="G22" sqref="G22"/>
    </sheetView>
  </sheetViews>
  <sheetFormatPr defaultRowHeight="15" x14ac:dyDescent="0.25"/>
  <cols>
    <col min="2" max="2" width="11.140625" bestFit="1" customWidth="1"/>
    <col min="7" max="7" width="21.42578125" bestFit="1" customWidth="1"/>
    <col min="8" max="8" width="14.28515625" bestFit="1" customWidth="1"/>
    <col min="9" max="9" width="10.28515625" bestFit="1" customWidth="1"/>
    <col min="10" max="10" width="17.85546875" bestFit="1" customWidth="1"/>
    <col min="16" max="17" width="12.7109375" bestFit="1" customWidth="1"/>
    <col min="18" max="18" width="11" bestFit="1" customWidth="1"/>
    <col min="22" max="22" width="15.5703125" bestFit="1" customWidth="1"/>
  </cols>
  <sheetData>
    <row r="1" spans="1:22" ht="15.75" x14ac:dyDescent="0.25">
      <c r="A1" s="294" t="s">
        <v>29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</row>
    <row r="2" spans="1:22" ht="24" x14ac:dyDescent="0.25">
      <c r="A2" s="431" t="s">
        <v>18</v>
      </c>
      <c r="B2" s="429"/>
      <c r="C2" s="430" t="s">
        <v>20</v>
      </c>
      <c r="D2" s="431"/>
      <c r="E2" s="431"/>
      <c r="F2" s="431"/>
      <c r="G2" s="431"/>
      <c r="H2" s="431"/>
      <c r="I2" s="431"/>
      <c r="J2" s="431"/>
      <c r="K2" s="429"/>
      <c r="L2" s="430" t="s">
        <v>19</v>
      </c>
      <c r="M2" s="429"/>
      <c r="N2" s="432">
        <v>14031900128</v>
      </c>
      <c r="O2" s="432"/>
      <c r="P2" s="432"/>
      <c r="Q2" s="432"/>
      <c r="R2" s="432"/>
      <c r="S2" s="432"/>
      <c r="T2" s="432"/>
      <c r="U2" s="432"/>
      <c r="V2" s="432"/>
    </row>
    <row r="3" spans="1:22" ht="24.75" thickBot="1" x14ac:dyDescent="0.3">
      <c r="A3" s="431" t="s">
        <v>22</v>
      </c>
      <c r="B3" s="429"/>
      <c r="C3" s="430" t="s">
        <v>777</v>
      </c>
      <c r="D3" s="431"/>
      <c r="E3" s="431"/>
      <c r="F3" s="431"/>
      <c r="G3" s="431"/>
      <c r="H3" s="431"/>
      <c r="I3" s="431"/>
      <c r="J3" s="431"/>
      <c r="K3" s="429"/>
      <c r="L3" s="430" t="s">
        <v>0</v>
      </c>
      <c r="M3" s="429"/>
      <c r="N3" s="468">
        <v>120000</v>
      </c>
      <c r="O3" s="469"/>
      <c r="P3" s="29" t="s">
        <v>21</v>
      </c>
      <c r="Q3" s="30">
        <f>N3-O18</f>
        <v>-176800</v>
      </c>
      <c r="R3" s="470" t="s">
        <v>31</v>
      </c>
      <c r="S3" s="469"/>
      <c r="T3" s="469"/>
      <c r="U3" s="469"/>
      <c r="V3" s="469"/>
    </row>
    <row r="4" spans="1:22" ht="15.75" x14ac:dyDescent="0.25">
      <c r="A4" s="262" t="s">
        <v>1</v>
      </c>
      <c r="B4" s="262" t="s">
        <v>25</v>
      </c>
      <c r="C4" s="262" t="s">
        <v>2</v>
      </c>
      <c r="D4" s="262" t="s">
        <v>3</v>
      </c>
      <c r="E4" s="282" t="s">
        <v>4</v>
      </c>
      <c r="F4" s="283"/>
      <c r="G4" s="262" t="s">
        <v>5</v>
      </c>
      <c r="H4" s="279" t="s">
        <v>30</v>
      </c>
      <c r="I4" s="262" t="s">
        <v>6</v>
      </c>
      <c r="J4" s="262" t="s">
        <v>7</v>
      </c>
      <c r="K4" s="262" t="s">
        <v>8</v>
      </c>
      <c r="L4" s="262" t="s">
        <v>9</v>
      </c>
      <c r="M4" s="471" t="s">
        <v>10</v>
      </c>
      <c r="N4" s="472"/>
      <c r="O4" s="473"/>
      <c r="P4" s="274" t="s">
        <v>16</v>
      </c>
      <c r="Q4" s="274" t="s">
        <v>17</v>
      </c>
      <c r="R4" s="276" t="s">
        <v>15</v>
      </c>
      <c r="S4" s="239" t="s">
        <v>28</v>
      </c>
      <c r="T4" s="242" t="s">
        <v>11</v>
      </c>
      <c r="U4" s="245" t="s">
        <v>24</v>
      </c>
      <c r="V4" s="245" t="s">
        <v>27</v>
      </c>
    </row>
    <row r="5" spans="1:22" ht="15.75" x14ac:dyDescent="0.25">
      <c r="A5" s="264"/>
      <c r="B5" s="264"/>
      <c r="C5" s="264"/>
      <c r="D5" s="264"/>
      <c r="E5" s="286"/>
      <c r="F5" s="287"/>
      <c r="G5" s="264"/>
      <c r="H5" s="281"/>
      <c r="I5" s="264"/>
      <c r="J5" s="264"/>
      <c r="K5" s="264"/>
      <c r="L5" s="264"/>
      <c r="M5" s="5" t="s">
        <v>12</v>
      </c>
      <c r="N5" s="5" t="s">
        <v>13</v>
      </c>
      <c r="O5" s="5" t="s">
        <v>14</v>
      </c>
      <c r="P5" s="275"/>
      <c r="Q5" s="275"/>
      <c r="R5" s="278"/>
      <c r="S5" s="241"/>
      <c r="T5" s="244"/>
      <c r="U5" s="247"/>
      <c r="V5" s="247"/>
    </row>
    <row r="6" spans="1:22" ht="21" x14ac:dyDescent="0.25">
      <c r="A6" s="7">
        <v>1</v>
      </c>
      <c r="B6" s="14" t="s">
        <v>703</v>
      </c>
      <c r="C6" s="8">
        <v>0.37361111111111112</v>
      </c>
      <c r="D6" s="8">
        <v>0.44444444444444442</v>
      </c>
      <c r="E6" s="7" t="s">
        <v>591</v>
      </c>
      <c r="F6" s="7">
        <v>53</v>
      </c>
      <c r="G6" s="7" t="s">
        <v>614</v>
      </c>
      <c r="H6" s="160">
        <v>1289057494</v>
      </c>
      <c r="I6" s="7">
        <v>4914152</v>
      </c>
      <c r="J6" s="174" t="s">
        <v>301</v>
      </c>
      <c r="K6" s="14" t="s">
        <v>214</v>
      </c>
      <c r="L6" s="7">
        <v>300703</v>
      </c>
      <c r="M6" s="11">
        <v>18170</v>
      </c>
      <c r="N6" s="11">
        <v>44580</v>
      </c>
      <c r="O6" s="14">
        <f t="shared" ref="O6:O14" si="0">N6-M6</f>
        <v>26410</v>
      </c>
      <c r="P6" s="11">
        <v>1073181</v>
      </c>
      <c r="Q6" s="14">
        <f t="shared" ref="Q6:Q16" si="1">P6+1</f>
        <v>1073182</v>
      </c>
      <c r="R6" s="175" t="s">
        <v>165</v>
      </c>
      <c r="S6" s="107">
        <v>140</v>
      </c>
      <c r="T6" s="17">
        <v>105</v>
      </c>
      <c r="U6" s="14" t="s">
        <v>55</v>
      </c>
      <c r="V6" s="176">
        <v>14031900341</v>
      </c>
    </row>
    <row r="7" spans="1:22" ht="21" x14ac:dyDescent="0.25">
      <c r="A7" s="7">
        <v>2</v>
      </c>
      <c r="B7" s="13" t="s">
        <v>703</v>
      </c>
      <c r="C7" s="8">
        <v>0.40347222222222223</v>
      </c>
      <c r="D7" s="8">
        <v>0.46527777777777779</v>
      </c>
      <c r="E7" s="9" t="s">
        <v>599</v>
      </c>
      <c r="F7" s="9">
        <v>53</v>
      </c>
      <c r="G7" s="7" t="s">
        <v>622</v>
      </c>
      <c r="H7" s="82">
        <v>2649008024</v>
      </c>
      <c r="I7" s="7">
        <v>4914158</v>
      </c>
      <c r="J7" s="106" t="s">
        <v>301</v>
      </c>
      <c r="K7" s="13" t="s">
        <v>214</v>
      </c>
      <c r="L7" s="7">
        <v>300704</v>
      </c>
      <c r="M7" s="10">
        <v>17980</v>
      </c>
      <c r="N7" s="10">
        <v>44020</v>
      </c>
      <c r="O7" s="13">
        <f t="shared" si="0"/>
        <v>26040</v>
      </c>
      <c r="P7" s="11">
        <v>1073183</v>
      </c>
      <c r="Q7" s="13">
        <f t="shared" si="1"/>
        <v>1073184</v>
      </c>
      <c r="R7" s="12" t="s">
        <v>165</v>
      </c>
      <c r="S7" s="107">
        <v>140</v>
      </c>
      <c r="T7" s="17">
        <v>105</v>
      </c>
      <c r="U7" s="13" t="s">
        <v>55</v>
      </c>
      <c r="V7" s="173">
        <v>14031900341</v>
      </c>
    </row>
    <row r="8" spans="1:22" ht="21" x14ac:dyDescent="0.25">
      <c r="A8" s="7">
        <v>3</v>
      </c>
      <c r="B8" s="13" t="s">
        <v>703</v>
      </c>
      <c r="C8" s="8">
        <v>0.41111111111111109</v>
      </c>
      <c r="D8" s="8">
        <v>0.47083333333333333</v>
      </c>
      <c r="E8" s="9" t="s">
        <v>585</v>
      </c>
      <c r="F8" s="9">
        <v>53</v>
      </c>
      <c r="G8" s="7" t="s">
        <v>586</v>
      </c>
      <c r="H8" s="82">
        <v>3873354004</v>
      </c>
      <c r="I8" s="7">
        <v>4914159</v>
      </c>
      <c r="J8" s="106" t="s">
        <v>301</v>
      </c>
      <c r="K8" s="13" t="s">
        <v>214</v>
      </c>
      <c r="L8" s="7">
        <v>300705</v>
      </c>
      <c r="M8" s="10">
        <v>19180</v>
      </c>
      <c r="N8" s="10">
        <v>48110</v>
      </c>
      <c r="O8" s="13">
        <f t="shared" si="0"/>
        <v>28930</v>
      </c>
      <c r="P8" s="11">
        <v>1073185</v>
      </c>
      <c r="Q8" s="13">
        <f t="shared" si="1"/>
        <v>1073186</v>
      </c>
      <c r="R8" s="12" t="s">
        <v>165</v>
      </c>
      <c r="S8" s="107">
        <v>140</v>
      </c>
      <c r="T8" s="17">
        <v>105</v>
      </c>
      <c r="U8" s="13" t="s">
        <v>55</v>
      </c>
      <c r="V8" s="173">
        <v>14031900341</v>
      </c>
    </row>
    <row r="9" spans="1:22" ht="21" x14ac:dyDescent="0.25">
      <c r="A9" s="7">
        <v>4</v>
      </c>
      <c r="B9" s="13" t="s">
        <v>703</v>
      </c>
      <c r="C9" s="8">
        <v>0.47638888888888886</v>
      </c>
      <c r="D9" s="8">
        <v>0.47569444444444442</v>
      </c>
      <c r="E9" s="9" t="s">
        <v>458</v>
      </c>
      <c r="F9" s="9">
        <v>53</v>
      </c>
      <c r="G9" s="7" t="s">
        <v>459</v>
      </c>
      <c r="H9" s="82">
        <v>1091974500</v>
      </c>
      <c r="I9" s="7">
        <v>4914162</v>
      </c>
      <c r="J9" s="106" t="s">
        <v>301</v>
      </c>
      <c r="K9" s="13" t="s">
        <v>214</v>
      </c>
      <c r="L9" s="7">
        <v>300706</v>
      </c>
      <c r="M9" s="10">
        <v>16920</v>
      </c>
      <c r="N9" s="10">
        <v>44450</v>
      </c>
      <c r="O9" s="13">
        <f t="shared" si="0"/>
        <v>27530</v>
      </c>
      <c r="P9" s="11">
        <v>1073187</v>
      </c>
      <c r="Q9" s="13">
        <f t="shared" si="1"/>
        <v>1073188</v>
      </c>
      <c r="R9" s="12" t="s">
        <v>165</v>
      </c>
      <c r="S9" s="107">
        <v>140</v>
      </c>
      <c r="T9" s="17">
        <v>105</v>
      </c>
      <c r="U9" s="13" t="s">
        <v>55</v>
      </c>
      <c r="V9" s="173">
        <v>14031900341</v>
      </c>
    </row>
    <row r="10" spans="1:22" ht="21" x14ac:dyDescent="0.25">
      <c r="A10" s="7">
        <v>5</v>
      </c>
      <c r="B10" s="13" t="s">
        <v>703</v>
      </c>
      <c r="C10" s="8">
        <v>0.7055555555555556</v>
      </c>
      <c r="D10" s="8">
        <v>0.75624999999999998</v>
      </c>
      <c r="E10" s="9" t="s">
        <v>778</v>
      </c>
      <c r="F10" s="9">
        <v>55</v>
      </c>
      <c r="G10" s="7" t="s">
        <v>779</v>
      </c>
      <c r="H10" s="82">
        <v>5110591253</v>
      </c>
      <c r="I10" s="7">
        <v>4914209</v>
      </c>
      <c r="J10" s="106" t="s">
        <v>301</v>
      </c>
      <c r="K10" s="13" t="s">
        <v>214</v>
      </c>
      <c r="L10" s="7">
        <v>300717</v>
      </c>
      <c r="M10" s="10">
        <v>17090</v>
      </c>
      <c r="N10" s="10">
        <v>39500</v>
      </c>
      <c r="O10" s="13">
        <f t="shared" si="0"/>
        <v>22410</v>
      </c>
      <c r="P10" s="11">
        <v>1073225</v>
      </c>
      <c r="Q10" s="13">
        <f t="shared" si="1"/>
        <v>1073226</v>
      </c>
      <c r="R10" s="12" t="s">
        <v>165</v>
      </c>
      <c r="S10" s="107">
        <v>140</v>
      </c>
      <c r="T10" s="17">
        <v>105</v>
      </c>
      <c r="U10" s="13" t="s">
        <v>55</v>
      </c>
      <c r="V10" s="173">
        <v>14031900341</v>
      </c>
    </row>
    <row r="11" spans="1:22" ht="21" x14ac:dyDescent="0.25">
      <c r="A11" s="7">
        <v>6</v>
      </c>
      <c r="B11" s="13" t="s">
        <v>703</v>
      </c>
      <c r="C11" s="8">
        <v>0.70972222222222225</v>
      </c>
      <c r="D11" s="8">
        <v>0.76111111111111107</v>
      </c>
      <c r="E11" s="9" t="s">
        <v>780</v>
      </c>
      <c r="F11" s="9">
        <v>84</v>
      </c>
      <c r="G11" s="7" t="s">
        <v>781</v>
      </c>
      <c r="H11" s="82">
        <v>2510226509</v>
      </c>
      <c r="I11" s="7">
        <v>4914210</v>
      </c>
      <c r="J11" s="106" t="s">
        <v>301</v>
      </c>
      <c r="K11" s="13" t="s">
        <v>214</v>
      </c>
      <c r="L11" s="7">
        <v>300718</v>
      </c>
      <c r="M11" s="10">
        <v>18080</v>
      </c>
      <c r="N11" s="10">
        <v>41570</v>
      </c>
      <c r="O11" s="13">
        <f t="shared" si="0"/>
        <v>23490</v>
      </c>
      <c r="P11" s="11">
        <v>1073227</v>
      </c>
      <c r="Q11" s="13">
        <f t="shared" si="1"/>
        <v>1073228</v>
      </c>
      <c r="R11" s="12" t="s">
        <v>165</v>
      </c>
      <c r="S11" s="107">
        <v>140</v>
      </c>
      <c r="T11" s="17">
        <v>105</v>
      </c>
      <c r="U11" s="13" t="s">
        <v>55</v>
      </c>
      <c r="V11" s="173">
        <v>14031900341</v>
      </c>
    </row>
    <row r="12" spans="1:22" ht="21" x14ac:dyDescent="0.25">
      <c r="A12" s="7">
        <v>7</v>
      </c>
      <c r="B12" s="13" t="s">
        <v>703</v>
      </c>
      <c r="C12" s="8">
        <v>0.71875</v>
      </c>
      <c r="D12" s="8">
        <v>0.76527777777777772</v>
      </c>
      <c r="E12" s="9" t="s">
        <v>90</v>
      </c>
      <c r="F12" s="9">
        <v>55</v>
      </c>
      <c r="G12" s="7" t="s">
        <v>89</v>
      </c>
      <c r="H12" s="82">
        <v>1292391480</v>
      </c>
      <c r="I12" s="7">
        <v>4914211</v>
      </c>
      <c r="J12" s="106" t="s">
        <v>301</v>
      </c>
      <c r="K12" s="13" t="s">
        <v>214</v>
      </c>
      <c r="L12" s="7">
        <v>300719</v>
      </c>
      <c r="M12" s="10">
        <v>18620</v>
      </c>
      <c r="N12" s="10">
        <v>42050</v>
      </c>
      <c r="O12" s="13">
        <f t="shared" si="0"/>
        <v>23430</v>
      </c>
      <c r="P12" s="11">
        <v>1073229</v>
      </c>
      <c r="Q12" s="13">
        <f t="shared" si="1"/>
        <v>1073230</v>
      </c>
      <c r="R12" s="12" t="s">
        <v>165</v>
      </c>
      <c r="S12" s="107">
        <v>140</v>
      </c>
      <c r="T12" s="17">
        <v>105</v>
      </c>
      <c r="U12" s="13" t="s">
        <v>55</v>
      </c>
      <c r="V12" s="173">
        <v>14031900341</v>
      </c>
    </row>
    <row r="13" spans="1:22" ht="21" x14ac:dyDescent="0.25">
      <c r="A13" s="7">
        <v>8</v>
      </c>
      <c r="B13" s="13" t="s">
        <v>703</v>
      </c>
      <c r="C13" s="8">
        <v>0.76041666666666663</v>
      </c>
      <c r="D13" s="8">
        <v>0.83402777777777781</v>
      </c>
      <c r="E13" s="9" t="s">
        <v>782</v>
      </c>
      <c r="F13" s="9">
        <v>84</v>
      </c>
      <c r="G13" s="7" t="s">
        <v>783</v>
      </c>
      <c r="H13" s="82">
        <v>2511408449</v>
      </c>
      <c r="I13" s="7">
        <v>4914212</v>
      </c>
      <c r="J13" s="106" t="s">
        <v>301</v>
      </c>
      <c r="K13" s="13" t="s">
        <v>214</v>
      </c>
      <c r="L13" s="7">
        <v>300720</v>
      </c>
      <c r="M13" s="10">
        <v>18130</v>
      </c>
      <c r="N13" s="10">
        <v>41060</v>
      </c>
      <c r="O13" s="13">
        <f t="shared" si="0"/>
        <v>22930</v>
      </c>
      <c r="P13" s="11">
        <v>1073231</v>
      </c>
      <c r="Q13" s="13">
        <f t="shared" si="1"/>
        <v>1073232</v>
      </c>
      <c r="R13" s="12" t="s">
        <v>165</v>
      </c>
      <c r="S13" s="107">
        <v>160</v>
      </c>
      <c r="T13" s="17">
        <v>105</v>
      </c>
      <c r="U13" s="13" t="s">
        <v>391</v>
      </c>
      <c r="V13" s="173">
        <v>14031900341</v>
      </c>
    </row>
    <row r="14" spans="1:22" ht="21" x14ac:dyDescent="0.25">
      <c r="A14" s="7">
        <v>9</v>
      </c>
      <c r="B14" s="13" t="s">
        <v>703</v>
      </c>
      <c r="C14" s="8">
        <v>0.82291666666666663</v>
      </c>
      <c r="D14" s="8">
        <v>0.85486111111111107</v>
      </c>
      <c r="E14" s="9" t="s">
        <v>784</v>
      </c>
      <c r="F14" s="9">
        <v>84</v>
      </c>
      <c r="G14" s="7" t="s">
        <v>785</v>
      </c>
      <c r="H14" s="82">
        <v>3391768223</v>
      </c>
      <c r="I14" s="7">
        <v>4914218</v>
      </c>
      <c r="J14" s="106" t="s">
        <v>301</v>
      </c>
      <c r="K14" s="13" t="s">
        <v>214</v>
      </c>
      <c r="L14" s="7">
        <v>300722</v>
      </c>
      <c r="M14" s="10">
        <v>16890</v>
      </c>
      <c r="N14" s="10">
        <v>41900</v>
      </c>
      <c r="O14" s="13">
        <f t="shared" si="0"/>
        <v>25010</v>
      </c>
      <c r="P14" s="11">
        <v>1073235</v>
      </c>
      <c r="Q14" s="13">
        <f t="shared" si="1"/>
        <v>1073236</v>
      </c>
      <c r="R14" s="12" t="s">
        <v>165</v>
      </c>
      <c r="S14" s="107">
        <v>160</v>
      </c>
      <c r="T14" s="17">
        <v>105</v>
      </c>
      <c r="U14" s="13" t="s">
        <v>391</v>
      </c>
      <c r="V14" s="173">
        <v>14031900341</v>
      </c>
    </row>
    <row r="15" spans="1:22" ht="21" x14ac:dyDescent="0.25">
      <c r="A15" s="7">
        <v>10</v>
      </c>
      <c r="B15" s="13" t="s">
        <v>703</v>
      </c>
      <c r="C15" s="8">
        <v>0.82847222222222228</v>
      </c>
      <c r="D15" s="8">
        <v>0.86458333333333337</v>
      </c>
      <c r="E15" s="9" t="s">
        <v>786</v>
      </c>
      <c r="F15" s="9">
        <v>84</v>
      </c>
      <c r="G15" s="7" t="s">
        <v>787</v>
      </c>
      <c r="H15" s="82">
        <v>2559889951</v>
      </c>
      <c r="I15" s="7">
        <v>4914219</v>
      </c>
      <c r="J15" s="106" t="s">
        <v>301</v>
      </c>
      <c r="K15" s="13" t="s">
        <v>214</v>
      </c>
      <c r="L15" s="7">
        <v>300723</v>
      </c>
      <c r="M15" s="10">
        <v>16190</v>
      </c>
      <c r="N15" s="10">
        <v>41660</v>
      </c>
      <c r="O15" s="13">
        <f>N15-M15</f>
        <v>25470</v>
      </c>
      <c r="P15" s="11">
        <v>1073237</v>
      </c>
      <c r="Q15" s="13">
        <f t="shared" si="1"/>
        <v>1073238</v>
      </c>
      <c r="R15" s="12" t="s">
        <v>165</v>
      </c>
      <c r="S15" s="107">
        <v>160</v>
      </c>
      <c r="T15" s="17">
        <v>105</v>
      </c>
      <c r="U15" s="13" t="s">
        <v>391</v>
      </c>
      <c r="V15" s="173">
        <v>14031900341</v>
      </c>
    </row>
    <row r="16" spans="1:22" ht="21" x14ac:dyDescent="0.25">
      <c r="A16" s="7">
        <v>11</v>
      </c>
      <c r="B16" s="13" t="s">
        <v>763</v>
      </c>
      <c r="C16" s="8">
        <v>0.68958333333333333</v>
      </c>
      <c r="D16" s="8">
        <v>0.72013888888888888</v>
      </c>
      <c r="E16" s="9" t="s">
        <v>90</v>
      </c>
      <c r="F16" s="9">
        <v>55</v>
      </c>
      <c r="G16" s="7" t="s">
        <v>89</v>
      </c>
      <c r="H16" s="82">
        <v>1292391480</v>
      </c>
      <c r="I16" s="7">
        <v>4914380</v>
      </c>
      <c r="J16" s="106" t="s">
        <v>301</v>
      </c>
      <c r="K16" s="13" t="s">
        <v>214</v>
      </c>
      <c r="L16" s="7">
        <v>300727</v>
      </c>
      <c r="M16" s="10">
        <v>18450</v>
      </c>
      <c r="N16" s="10">
        <v>40530</v>
      </c>
      <c r="O16" s="13">
        <f t="shared" ref="O16" si="2">N16-M16</f>
        <v>22080</v>
      </c>
      <c r="P16" s="11">
        <v>1073333</v>
      </c>
      <c r="Q16" s="13">
        <f t="shared" si="1"/>
        <v>1073334</v>
      </c>
      <c r="R16" s="12" t="s">
        <v>165</v>
      </c>
      <c r="S16" s="107">
        <v>140</v>
      </c>
      <c r="T16" s="17">
        <v>105</v>
      </c>
      <c r="U16" s="13" t="s">
        <v>55</v>
      </c>
      <c r="V16" s="173">
        <v>14031900341</v>
      </c>
    </row>
    <row r="17" spans="1:22" ht="21" x14ac:dyDescent="0.25">
      <c r="A17" s="7">
        <v>12</v>
      </c>
      <c r="B17" s="13" t="s">
        <v>763</v>
      </c>
      <c r="C17" s="8">
        <v>0.83125000000000004</v>
      </c>
      <c r="D17" s="8">
        <v>0.86527777777777781</v>
      </c>
      <c r="E17" s="9" t="s">
        <v>788</v>
      </c>
      <c r="F17" s="9">
        <v>55</v>
      </c>
      <c r="G17" s="7" t="s">
        <v>789</v>
      </c>
      <c r="H17" s="82">
        <v>5279699217</v>
      </c>
      <c r="I17" s="7">
        <v>4914394</v>
      </c>
      <c r="J17" s="106" t="s">
        <v>301</v>
      </c>
      <c r="K17" s="13" t="s">
        <v>214</v>
      </c>
      <c r="L17" s="7">
        <v>300728</v>
      </c>
      <c r="M17" s="10">
        <v>18920</v>
      </c>
      <c r="N17" s="10">
        <v>41990</v>
      </c>
      <c r="O17" s="13">
        <f>N17-M17</f>
        <v>23070</v>
      </c>
      <c r="P17" s="11">
        <v>1073335</v>
      </c>
      <c r="Q17" s="13">
        <v>1073336</v>
      </c>
      <c r="R17" s="12" t="s">
        <v>165</v>
      </c>
      <c r="S17" s="107">
        <v>140</v>
      </c>
      <c r="T17" s="17">
        <v>105</v>
      </c>
      <c r="U17" s="13" t="s">
        <v>391</v>
      </c>
      <c r="V17" s="173">
        <v>14031900341</v>
      </c>
    </row>
    <row r="18" spans="1:22" x14ac:dyDescent="0.25">
      <c r="A18" s="248" t="s">
        <v>87</v>
      </c>
      <c r="B18" s="249"/>
      <c r="C18" s="249"/>
      <c r="D18" s="249"/>
      <c r="E18" s="249"/>
      <c r="F18" s="249"/>
      <c r="G18" s="249"/>
      <c r="H18" s="249"/>
      <c r="I18" s="249"/>
      <c r="J18" s="249"/>
      <c r="K18" s="249"/>
      <c r="L18" s="250"/>
      <c r="M18" s="254">
        <f>SUM(M6:M17)</f>
        <v>214620</v>
      </c>
      <c r="N18" s="254">
        <f>SUM(N6:N17)</f>
        <v>511420</v>
      </c>
      <c r="O18" s="254">
        <f>SUM(O6:O17)</f>
        <v>296800</v>
      </c>
      <c r="P18" s="256"/>
      <c r="Q18" s="257"/>
      <c r="R18" s="257"/>
      <c r="S18" s="257"/>
      <c r="T18" s="257"/>
      <c r="U18" s="257"/>
      <c r="V18" s="258"/>
    </row>
    <row r="19" spans="1:22" x14ac:dyDescent="0.25">
      <c r="A19" s="251"/>
      <c r="B19" s="252"/>
      <c r="C19" s="252"/>
      <c r="D19" s="252"/>
      <c r="E19" s="252"/>
      <c r="F19" s="252"/>
      <c r="G19" s="252"/>
      <c r="H19" s="252"/>
      <c r="I19" s="252"/>
      <c r="J19" s="252"/>
      <c r="K19" s="252"/>
      <c r="L19" s="253"/>
      <c r="M19" s="255"/>
      <c r="N19" s="255"/>
      <c r="O19" s="254"/>
      <c r="P19" s="259"/>
      <c r="Q19" s="260"/>
      <c r="R19" s="260"/>
      <c r="S19" s="260"/>
      <c r="T19" s="260"/>
      <c r="U19" s="260"/>
      <c r="V19" s="261"/>
    </row>
    <row r="20" spans="1:22" ht="18" x14ac:dyDescent="0.45">
      <c r="A20" s="1"/>
      <c r="B20" s="1"/>
      <c r="C20" s="1"/>
      <c r="D20" s="1"/>
      <c r="E20" s="1"/>
      <c r="F20" s="1"/>
      <c r="G20" s="1"/>
      <c r="H20" s="3"/>
      <c r="I20" s="1"/>
      <c r="J20" s="1"/>
      <c r="K20" s="1"/>
      <c r="L20" s="1"/>
      <c r="M20" s="1"/>
      <c r="N20" s="1"/>
      <c r="O20" s="1"/>
      <c r="P20" s="1"/>
      <c r="Q20" s="1"/>
      <c r="R20" s="2"/>
      <c r="S20" s="2"/>
      <c r="T20" s="1"/>
      <c r="U20" s="1"/>
      <c r="V20" s="1"/>
    </row>
    <row r="21" spans="1:22" ht="18" x14ac:dyDescent="0.45">
      <c r="A21" s="1"/>
      <c r="B21" s="1"/>
      <c r="C21" s="1"/>
      <c r="D21" s="1"/>
      <c r="E21" s="1"/>
      <c r="F21" s="1"/>
      <c r="G21" s="1"/>
      <c r="H21" s="3"/>
      <c r="I21" s="1"/>
      <c r="J21" s="1"/>
      <c r="K21" s="1"/>
      <c r="L21" s="1"/>
      <c r="M21" s="1"/>
      <c r="N21" s="1"/>
      <c r="O21" s="1"/>
      <c r="P21" s="1"/>
      <c r="Q21" s="1"/>
      <c r="R21" s="222" t="s">
        <v>23</v>
      </c>
      <c r="S21" s="222"/>
      <c r="T21" s="222"/>
      <c r="U21" s="222"/>
      <c r="V21" s="222"/>
    </row>
  </sheetData>
  <mergeCells count="35">
    <mergeCell ref="R21:V21"/>
    <mergeCell ref="V4:V5"/>
    <mergeCell ref="A18:L19"/>
    <mergeCell ref="M18:M19"/>
    <mergeCell ref="N18:N19"/>
    <mergeCell ref="O18:O19"/>
    <mergeCell ref="P18:V19"/>
    <mergeCell ref="P4:P5"/>
    <mergeCell ref="Q4:Q5"/>
    <mergeCell ref="R4:R5"/>
    <mergeCell ref="S4:S5"/>
    <mergeCell ref="T4:T5"/>
    <mergeCell ref="U4:U5"/>
    <mergeCell ref="H4:H5"/>
    <mergeCell ref="I4:I5"/>
    <mergeCell ref="J4:J5"/>
    <mergeCell ref="K4:K5"/>
    <mergeCell ref="L4:L5"/>
    <mergeCell ref="M4:O4"/>
    <mergeCell ref="A4:A5"/>
    <mergeCell ref="B4:B5"/>
    <mergeCell ref="C4:C5"/>
    <mergeCell ref="D4:D5"/>
    <mergeCell ref="E4:F5"/>
    <mergeCell ref="G4:G5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5A3005-38AA-4090-BB27-3B85C03EB643}">
  <dimension ref="A1:V14"/>
  <sheetViews>
    <sheetView rightToLeft="1" zoomScaleNormal="100" workbookViewId="0">
      <selection activeCell="L23" sqref="L23"/>
    </sheetView>
  </sheetViews>
  <sheetFormatPr defaultRowHeight="15" x14ac:dyDescent="0.25"/>
  <cols>
    <col min="1" max="1" width="4.5703125" bestFit="1" customWidth="1"/>
    <col min="2" max="2" width="11.140625" bestFit="1" customWidth="1"/>
    <col min="3" max="3" width="8.5703125" bestFit="1" customWidth="1"/>
    <col min="4" max="4" width="9.28515625" bestFit="1" customWidth="1"/>
    <col min="5" max="5" width="8.85546875" bestFit="1" customWidth="1"/>
    <col min="6" max="6" width="3.85546875" bestFit="1" customWidth="1"/>
    <col min="7" max="7" width="16.7109375" bestFit="1" customWidth="1"/>
    <col min="8" max="8" width="14.28515625" bestFit="1" customWidth="1"/>
    <col min="9" max="9" width="10.28515625" bestFit="1" customWidth="1"/>
    <col min="10" max="10" width="17.85546875" bestFit="1" customWidth="1"/>
    <col min="11" max="11" width="8.28515625" bestFit="1" customWidth="1"/>
    <col min="12" max="12" width="9" bestFit="1" customWidth="1"/>
    <col min="13" max="13" width="7.28515625" bestFit="1" customWidth="1"/>
    <col min="14" max="14" width="7.5703125" bestFit="1" customWidth="1"/>
    <col min="15" max="15" width="7.7109375" bestFit="1" customWidth="1"/>
    <col min="16" max="17" width="12.7109375" bestFit="1" customWidth="1"/>
    <col min="18" max="18" width="11" bestFit="1" customWidth="1"/>
    <col min="19" max="19" width="4.5703125" bestFit="1" customWidth="1"/>
    <col min="20" max="20" width="9.140625" bestFit="1" customWidth="1"/>
    <col min="21" max="21" width="9.28515625" bestFit="1" customWidth="1"/>
    <col min="22" max="22" width="15.5703125" bestFit="1" customWidth="1"/>
  </cols>
  <sheetData>
    <row r="1" spans="1:22" ht="35.25" customHeight="1" x14ac:dyDescent="0.25">
      <c r="A1" s="294" t="s">
        <v>29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</row>
    <row r="2" spans="1:22" ht="24" x14ac:dyDescent="0.25">
      <c r="A2" s="431" t="s">
        <v>18</v>
      </c>
      <c r="B2" s="429"/>
      <c r="C2" s="430" t="s">
        <v>20</v>
      </c>
      <c r="D2" s="431"/>
      <c r="E2" s="431"/>
      <c r="F2" s="431"/>
      <c r="G2" s="431"/>
      <c r="H2" s="431"/>
      <c r="I2" s="431"/>
      <c r="J2" s="431"/>
      <c r="K2" s="429"/>
      <c r="L2" s="430" t="s">
        <v>19</v>
      </c>
      <c r="M2" s="429"/>
      <c r="N2" s="432">
        <v>14031900128</v>
      </c>
      <c r="O2" s="432"/>
      <c r="P2" s="432"/>
      <c r="Q2" s="432"/>
      <c r="R2" s="432"/>
      <c r="S2" s="432"/>
      <c r="T2" s="432"/>
      <c r="U2" s="432"/>
      <c r="V2" s="432"/>
    </row>
    <row r="3" spans="1:22" ht="24.75" thickBot="1" x14ac:dyDescent="0.3">
      <c r="A3" s="431" t="s">
        <v>22</v>
      </c>
      <c r="B3" s="429"/>
      <c r="C3" s="430" t="s">
        <v>129</v>
      </c>
      <c r="D3" s="431"/>
      <c r="E3" s="431"/>
      <c r="F3" s="431"/>
      <c r="G3" s="431"/>
      <c r="H3" s="431"/>
      <c r="I3" s="431"/>
      <c r="J3" s="431"/>
      <c r="K3" s="429"/>
      <c r="L3" s="430" t="s">
        <v>0</v>
      </c>
      <c r="M3" s="429"/>
      <c r="N3" s="468">
        <v>120000</v>
      </c>
      <c r="O3" s="469"/>
      <c r="P3" s="29" t="s">
        <v>21</v>
      </c>
      <c r="Q3" s="30">
        <f>N3-O11</f>
        <v>700</v>
      </c>
      <c r="R3" s="470" t="s">
        <v>31</v>
      </c>
      <c r="S3" s="469"/>
      <c r="T3" s="469"/>
      <c r="U3" s="469"/>
      <c r="V3" s="469"/>
    </row>
    <row r="4" spans="1:22" ht="15.75" x14ac:dyDescent="0.25">
      <c r="A4" s="262" t="s">
        <v>1</v>
      </c>
      <c r="B4" s="262" t="s">
        <v>25</v>
      </c>
      <c r="C4" s="262" t="s">
        <v>2</v>
      </c>
      <c r="D4" s="262" t="s">
        <v>3</v>
      </c>
      <c r="E4" s="282" t="s">
        <v>4</v>
      </c>
      <c r="F4" s="283"/>
      <c r="G4" s="262" t="s">
        <v>5</v>
      </c>
      <c r="H4" s="279" t="s">
        <v>30</v>
      </c>
      <c r="I4" s="262" t="s">
        <v>6</v>
      </c>
      <c r="J4" s="262" t="s">
        <v>7</v>
      </c>
      <c r="K4" s="262" t="s">
        <v>8</v>
      </c>
      <c r="L4" s="262" t="s">
        <v>9</v>
      </c>
      <c r="M4" s="471" t="s">
        <v>10</v>
      </c>
      <c r="N4" s="472"/>
      <c r="O4" s="473"/>
      <c r="P4" s="274" t="s">
        <v>16</v>
      </c>
      <c r="Q4" s="274" t="s">
        <v>17</v>
      </c>
      <c r="R4" s="276" t="s">
        <v>15</v>
      </c>
      <c r="S4" s="239" t="s">
        <v>28</v>
      </c>
      <c r="T4" s="242" t="s">
        <v>11</v>
      </c>
      <c r="U4" s="245" t="s">
        <v>24</v>
      </c>
      <c r="V4" s="245" t="s">
        <v>27</v>
      </c>
    </row>
    <row r="5" spans="1:22" ht="15.75" x14ac:dyDescent="0.25">
      <c r="A5" s="264"/>
      <c r="B5" s="264"/>
      <c r="C5" s="264"/>
      <c r="D5" s="264"/>
      <c r="E5" s="286"/>
      <c r="F5" s="287"/>
      <c r="G5" s="264"/>
      <c r="H5" s="281"/>
      <c r="I5" s="264"/>
      <c r="J5" s="264"/>
      <c r="K5" s="264"/>
      <c r="L5" s="264"/>
      <c r="M5" s="5" t="s">
        <v>12</v>
      </c>
      <c r="N5" s="5" t="s">
        <v>13</v>
      </c>
      <c r="O5" s="5" t="s">
        <v>14</v>
      </c>
      <c r="P5" s="275"/>
      <c r="Q5" s="275"/>
      <c r="R5" s="278"/>
      <c r="S5" s="241"/>
      <c r="T5" s="244"/>
      <c r="U5" s="247"/>
      <c r="V5" s="247"/>
    </row>
    <row r="6" spans="1:22" ht="21" x14ac:dyDescent="0.25">
      <c r="A6" s="7">
        <v>1</v>
      </c>
      <c r="B6" s="7" t="s">
        <v>99</v>
      </c>
      <c r="C6" s="8">
        <v>0.90972222222222221</v>
      </c>
      <c r="D6" s="8">
        <v>0.93680555555555556</v>
      </c>
      <c r="E6" s="9" t="s">
        <v>130</v>
      </c>
      <c r="F6" s="9">
        <v>73</v>
      </c>
      <c r="G6" s="7" t="s">
        <v>131</v>
      </c>
      <c r="H6" s="7">
        <v>2525782210</v>
      </c>
      <c r="I6" s="7">
        <v>4892932</v>
      </c>
      <c r="J6" s="18" t="s">
        <v>132</v>
      </c>
      <c r="K6" s="7" t="s">
        <v>26</v>
      </c>
      <c r="L6" s="7">
        <v>300026</v>
      </c>
      <c r="M6" s="10">
        <v>21080</v>
      </c>
      <c r="N6" s="10">
        <v>44520</v>
      </c>
      <c r="O6" s="10">
        <f t="shared" ref="O6:O10" si="0">N6-M6</f>
        <v>23440</v>
      </c>
      <c r="P6" s="11">
        <v>860945</v>
      </c>
      <c r="Q6" s="11">
        <f t="shared" ref="Q6:Q10" si="1">P6+1</f>
        <v>860946</v>
      </c>
      <c r="R6" s="19" t="s">
        <v>39</v>
      </c>
      <c r="S6" s="16">
        <v>172</v>
      </c>
      <c r="T6" s="17">
        <v>104</v>
      </c>
      <c r="U6" s="18" t="s">
        <v>104</v>
      </c>
      <c r="V6" s="14">
        <v>14031900128</v>
      </c>
    </row>
    <row r="7" spans="1:22" ht="21" x14ac:dyDescent="0.25">
      <c r="A7" s="7">
        <v>2</v>
      </c>
      <c r="B7" s="7" t="s">
        <v>105</v>
      </c>
      <c r="C7" s="8">
        <v>0.96319444444444446</v>
      </c>
      <c r="D7" s="8">
        <v>0.9819444444444444</v>
      </c>
      <c r="E7" s="9" t="s">
        <v>133</v>
      </c>
      <c r="F7" s="9">
        <v>73</v>
      </c>
      <c r="G7" s="7" t="s">
        <v>134</v>
      </c>
      <c r="H7" s="7">
        <v>2529387567</v>
      </c>
      <c r="I7" s="7">
        <v>4893061</v>
      </c>
      <c r="J7" s="18" t="s">
        <v>132</v>
      </c>
      <c r="K7" s="7" t="s">
        <v>26</v>
      </c>
      <c r="L7" s="7">
        <v>300032</v>
      </c>
      <c r="M7" s="10">
        <v>21100</v>
      </c>
      <c r="N7" s="10">
        <v>45280</v>
      </c>
      <c r="O7" s="10">
        <f t="shared" si="0"/>
        <v>24180</v>
      </c>
      <c r="P7" s="11">
        <v>860957</v>
      </c>
      <c r="Q7" s="11">
        <f t="shared" si="1"/>
        <v>860958</v>
      </c>
      <c r="R7" s="19" t="s">
        <v>39</v>
      </c>
      <c r="S7" s="16">
        <v>171</v>
      </c>
      <c r="T7" s="17">
        <v>104</v>
      </c>
      <c r="U7" s="18" t="s">
        <v>104</v>
      </c>
      <c r="V7" s="14">
        <v>14031900128</v>
      </c>
    </row>
    <row r="8" spans="1:22" ht="21" x14ac:dyDescent="0.25">
      <c r="A8" s="7">
        <v>3</v>
      </c>
      <c r="B8" s="7" t="s">
        <v>109</v>
      </c>
      <c r="C8" s="8">
        <v>0.96111111111111114</v>
      </c>
      <c r="D8" s="8">
        <v>0.98611111111111116</v>
      </c>
      <c r="E8" s="9" t="s">
        <v>130</v>
      </c>
      <c r="F8" s="9">
        <v>73</v>
      </c>
      <c r="G8" s="7" t="s">
        <v>131</v>
      </c>
      <c r="H8" s="7">
        <v>2529782210</v>
      </c>
      <c r="I8" s="7">
        <v>4893185</v>
      </c>
      <c r="J8" s="18" t="s">
        <v>132</v>
      </c>
      <c r="K8" s="7" t="s">
        <v>26</v>
      </c>
      <c r="L8" s="7">
        <v>300034</v>
      </c>
      <c r="M8" s="10">
        <v>20700</v>
      </c>
      <c r="N8" s="10">
        <v>44580</v>
      </c>
      <c r="O8" s="10">
        <f t="shared" si="0"/>
        <v>23880</v>
      </c>
      <c r="P8" s="11">
        <v>860961</v>
      </c>
      <c r="Q8" s="11">
        <f t="shared" si="1"/>
        <v>860962</v>
      </c>
      <c r="R8" s="19" t="s">
        <v>39</v>
      </c>
      <c r="S8" s="16">
        <v>171</v>
      </c>
      <c r="T8" s="17">
        <v>104</v>
      </c>
      <c r="U8" s="18" t="s">
        <v>104</v>
      </c>
      <c r="V8" s="14">
        <v>14031900128</v>
      </c>
    </row>
    <row r="9" spans="1:22" ht="21" x14ac:dyDescent="0.25">
      <c r="A9" s="7">
        <v>4</v>
      </c>
      <c r="B9" s="7" t="s">
        <v>135</v>
      </c>
      <c r="C9" s="8">
        <v>0.34722222222222221</v>
      </c>
      <c r="D9" s="8">
        <v>0.37777777777777777</v>
      </c>
      <c r="E9" s="9" t="s">
        <v>137</v>
      </c>
      <c r="F9" s="9">
        <v>83</v>
      </c>
      <c r="G9" s="7" t="s">
        <v>138</v>
      </c>
      <c r="H9" s="7">
        <v>2299941851</v>
      </c>
      <c r="I9" s="7">
        <v>4894123</v>
      </c>
      <c r="J9" s="18" t="s">
        <v>132</v>
      </c>
      <c r="K9" s="7" t="s">
        <v>26</v>
      </c>
      <c r="L9" s="7">
        <v>300042</v>
      </c>
      <c r="M9" s="10">
        <v>18340</v>
      </c>
      <c r="N9" s="10">
        <v>42980</v>
      </c>
      <c r="O9" s="10">
        <f t="shared" si="0"/>
        <v>24640</v>
      </c>
      <c r="P9" s="11">
        <v>860977</v>
      </c>
      <c r="Q9" s="11">
        <f t="shared" si="1"/>
        <v>860978</v>
      </c>
      <c r="R9" s="19" t="s">
        <v>39</v>
      </c>
      <c r="S9" s="16">
        <v>168</v>
      </c>
      <c r="T9" s="17">
        <v>104</v>
      </c>
      <c r="U9" s="18" t="s">
        <v>55</v>
      </c>
      <c r="V9" s="14">
        <v>14031900128</v>
      </c>
    </row>
    <row r="10" spans="1:22" ht="21" x14ac:dyDescent="0.25">
      <c r="A10" s="7">
        <v>5</v>
      </c>
      <c r="B10" s="7" t="s">
        <v>135</v>
      </c>
      <c r="C10" s="8">
        <v>0.3840277777777778</v>
      </c>
      <c r="D10" s="8">
        <v>0.41319444444444442</v>
      </c>
      <c r="E10" s="9" t="s">
        <v>139</v>
      </c>
      <c r="F10" s="9">
        <v>83</v>
      </c>
      <c r="G10" s="7" t="s">
        <v>140</v>
      </c>
      <c r="H10" s="7">
        <v>2300158531</v>
      </c>
      <c r="I10" s="7">
        <v>4894154</v>
      </c>
      <c r="J10" s="18" t="s">
        <v>132</v>
      </c>
      <c r="K10" s="7" t="s">
        <v>26</v>
      </c>
      <c r="L10" s="7">
        <v>300043</v>
      </c>
      <c r="M10" s="10">
        <v>17400</v>
      </c>
      <c r="N10" s="10">
        <v>40560</v>
      </c>
      <c r="O10" s="10">
        <f t="shared" si="0"/>
        <v>23160</v>
      </c>
      <c r="P10" s="11">
        <v>860979</v>
      </c>
      <c r="Q10" s="11">
        <f t="shared" si="1"/>
        <v>860980</v>
      </c>
      <c r="R10" s="19" t="s">
        <v>39</v>
      </c>
      <c r="S10" s="16">
        <v>168</v>
      </c>
      <c r="T10" s="17">
        <v>104</v>
      </c>
      <c r="U10" s="18" t="s">
        <v>55</v>
      </c>
      <c r="V10" s="14">
        <v>14031900128</v>
      </c>
    </row>
    <row r="11" spans="1:22" x14ac:dyDescent="0.25">
      <c r="A11" s="248" t="s">
        <v>87</v>
      </c>
      <c r="B11" s="249"/>
      <c r="C11" s="249"/>
      <c r="D11" s="249"/>
      <c r="E11" s="249"/>
      <c r="F11" s="249"/>
      <c r="G11" s="249"/>
      <c r="H11" s="249"/>
      <c r="I11" s="249"/>
      <c r="J11" s="249"/>
      <c r="K11" s="249"/>
      <c r="L11" s="250"/>
      <c r="M11" s="254">
        <f>SUM(M6:M10)</f>
        <v>98620</v>
      </c>
      <c r="N11" s="254">
        <f>SUM(N6:N10)</f>
        <v>217920</v>
      </c>
      <c r="O11" s="254">
        <f>SUM(O6:O10)</f>
        <v>119300</v>
      </c>
      <c r="P11" s="256"/>
      <c r="Q11" s="257"/>
      <c r="R11" s="257"/>
      <c r="S11" s="257"/>
      <c r="T11" s="257"/>
      <c r="U11" s="257"/>
      <c r="V11" s="258"/>
    </row>
    <row r="12" spans="1:22" x14ac:dyDescent="0.25">
      <c r="A12" s="251"/>
      <c r="B12" s="252"/>
      <c r="C12" s="252"/>
      <c r="D12" s="252"/>
      <c r="E12" s="252"/>
      <c r="F12" s="252"/>
      <c r="G12" s="252"/>
      <c r="H12" s="252"/>
      <c r="I12" s="252"/>
      <c r="J12" s="252"/>
      <c r="K12" s="252"/>
      <c r="L12" s="253"/>
      <c r="M12" s="255"/>
      <c r="N12" s="255"/>
      <c r="O12" s="254"/>
      <c r="P12" s="259"/>
      <c r="Q12" s="260"/>
      <c r="R12" s="260"/>
      <c r="S12" s="260"/>
      <c r="T12" s="260"/>
      <c r="U12" s="260"/>
      <c r="V12" s="261"/>
    </row>
    <row r="13" spans="1:22" ht="18" x14ac:dyDescent="0.45">
      <c r="A13" s="1"/>
      <c r="B13" s="1"/>
      <c r="C13" s="1"/>
      <c r="D13" s="1"/>
      <c r="E13" s="1"/>
      <c r="F13" s="1"/>
      <c r="G13" s="1"/>
      <c r="H13" s="3"/>
      <c r="I13" s="1"/>
      <c r="J13" s="1"/>
      <c r="K13" s="1"/>
      <c r="L13" s="1"/>
      <c r="M13" s="1"/>
      <c r="N13" s="1"/>
      <c r="O13" s="1"/>
      <c r="P13" s="1"/>
      <c r="Q13" s="1"/>
      <c r="R13" s="2"/>
      <c r="S13" s="2"/>
      <c r="T13" s="1"/>
      <c r="U13" s="1"/>
      <c r="V13" s="1"/>
    </row>
    <row r="14" spans="1:22" ht="18" x14ac:dyDescent="0.45">
      <c r="A14" s="1"/>
      <c r="B14" s="1"/>
      <c r="C14" s="1"/>
      <c r="D14" s="1"/>
      <c r="E14" s="1"/>
      <c r="F14" s="1"/>
      <c r="G14" s="1"/>
      <c r="H14" s="3"/>
      <c r="I14" s="1"/>
      <c r="J14" s="1"/>
      <c r="K14" s="1"/>
      <c r="L14" s="1"/>
      <c r="M14" s="1"/>
      <c r="N14" s="1"/>
      <c r="O14" s="1"/>
      <c r="P14" s="1"/>
      <c r="Q14" s="1"/>
      <c r="R14" s="222" t="s">
        <v>23</v>
      </c>
      <c r="S14" s="222"/>
      <c r="T14" s="222"/>
      <c r="U14" s="222"/>
      <c r="V14" s="222"/>
    </row>
  </sheetData>
  <mergeCells count="35">
    <mergeCell ref="R14:V14"/>
    <mergeCell ref="V4:V5"/>
    <mergeCell ref="A11:L12"/>
    <mergeCell ref="M11:M12"/>
    <mergeCell ref="N11:N12"/>
    <mergeCell ref="O11:O12"/>
    <mergeCell ref="P11:V12"/>
    <mergeCell ref="P4:P5"/>
    <mergeCell ref="Q4:Q5"/>
    <mergeCell ref="R4:R5"/>
    <mergeCell ref="S4:S5"/>
    <mergeCell ref="T4:T5"/>
    <mergeCell ref="U4:U5"/>
    <mergeCell ref="H4:H5"/>
    <mergeCell ref="I4:I5"/>
    <mergeCell ref="J4:J5"/>
    <mergeCell ref="K4:K5"/>
    <mergeCell ref="L4:L5"/>
    <mergeCell ref="M4:O4"/>
    <mergeCell ref="A4:A5"/>
    <mergeCell ref="B4:B5"/>
    <mergeCell ref="C4:C5"/>
    <mergeCell ref="D4:D5"/>
    <mergeCell ref="E4:F5"/>
    <mergeCell ref="G4:G5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8D416-6C07-4C8C-8A4E-6421CBE0F1C8}">
  <dimension ref="A1:V101"/>
  <sheetViews>
    <sheetView rightToLeft="1" topLeftCell="A82" workbookViewId="0">
      <selection activeCell="H105" sqref="H105"/>
    </sheetView>
  </sheetViews>
  <sheetFormatPr defaultRowHeight="15" x14ac:dyDescent="0.25"/>
  <cols>
    <col min="2" max="2" width="11.140625" bestFit="1" customWidth="1"/>
    <col min="7" max="7" width="22" bestFit="1" customWidth="1"/>
    <col min="8" max="8" width="17.7109375" customWidth="1"/>
    <col min="9" max="9" width="10.28515625" bestFit="1" customWidth="1"/>
    <col min="10" max="10" width="17.85546875" bestFit="1" customWidth="1"/>
    <col min="22" max="22" width="15.5703125" bestFit="1" customWidth="1"/>
  </cols>
  <sheetData>
    <row r="1" spans="1:22" ht="15.75" x14ac:dyDescent="0.25">
      <c r="A1" s="367" t="s">
        <v>29</v>
      </c>
      <c r="B1" s="367"/>
      <c r="C1" s="367"/>
      <c r="D1" s="367"/>
      <c r="E1" s="367"/>
      <c r="F1" s="367"/>
      <c r="G1" s="367"/>
      <c r="H1" s="367"/>
      <c r="I1" s="367"/>
      <c r="J1" s="367"/>
      <c r="K1" s="367"/>
      <c r="L1" s="367"/>
      <c r="M1" s="367"/>
      <c r="N1" s="367"/>
      <c r="O1" s="367"/>
      <c r="P1" s="367"/>
      <c r="Q1" s="367"/>
      <c r="R1" s="367"/>
      <c r="S1" s="367"/>
      <c r="T1" s="367"/>
      <c r="U1" s="367"/>
      <c r="V1" s="367"/>
    </row>
    <row r="2" spans="1:22" x14ac:dyDescent="0.25">
      <c r="A2" s="360" t="s">
        <v>18</v>
      </c>
      <c r="B2" s="361"/>
      <c r="C2" s="362" t="s">
        <v>20</v>
      </c>
      <c r="D2" s="360"/>
      <c r="E2" s="360"/>
      <c r="F2" s="360"/>
      <c r="G2" s="360"/>
      <c r="H2" s="360"/>
      <c r="I2" s="360"/>
      <c r="J2" s="360"/>
      <c r="K2" s="361"/>
      <c r="L2" s="362" t="s">
        <v>19</v>
      </c>
      <c r="M2" s="361"/>
      <c r="N2" s="362">
        <v>14034300143</v>
      </c>
      <c r="O2" s="360"/>
      <c r="P2" s="360"/>
      <c r="Q2" s="360"/>
      <c r="R2" s="360"/>
      <c r="S2" s="360"/>
      <c r="T2" s="360"/>
      <c r="U2" s="360"/>
      <c r="V2" s="361"/>
    </row>
    <row r="3" spans="1:22" ht="15.75" thickBot="1" x14ac:dyDescent="0.3">
      <c r="A3" s="360" t="s">
        <v>22</v>
      </c>
      <c r="B3" s="361"/>
      <c r="C3" s="362" t="s">
        <v>578</v>
      </c>
      <c r="D3" s="360"/>
      <c r="E3" s="360"/>
      <c r="F3" s="360"/>
      <c r="G3" s="360"/>
      <c r="H3" s="360"/>
      <c r="I3" s="360"/>
      <c r="J3" s="360"/>
      <c r="K3" s="361"/>
      <c r="L3" s="362" t="s">
        <v>0</v>
      </c>
      <c r="M3" s="361"/>
      <c r="N3" s="363">
        <v>1800000</v>
      </c>
      <c r="O3" s="364"/>
      <c r="P3" s="108" t="s">
        <v>21</v>
      </c>
      <c r="Q3" s="109">
        <f>N3-O74</f>
        <v>1800000</v>
      </c>
      <c r="R3" s="365" t="s">
        <v>31</v>
      </c>
      <c r="S3" s="366"/>
      <c r="T3" s="366"/>
      <c r="U3" s="366"/>
      <c r="V3" s="366"/>
    </row>
    <row r="4" spans="1:22" x14ac:dyDescent="0.25">
      <c r="A4" s="368" t="s">
        <v>1</v>
      </c>
      <c r="B4" s="368" t="s">
        <v>25</v>
      </c>
      <c r="C4" s="368" t="s">
        <v>2</v>
      </c>
      <c r="D4" s="368" t="s">
        <v>3</v>
      </c>
      <c r="E4" s="373" t="s">
        <v>4</v>
      </c>
      <c r="F4" s="374"/>
      <c r="G4" s="368" t="s">
        <v>5</v>
      </c>
      <c r="H4" s="393" t="s">
        <v>30</v>
      </c>
      <c r="I4" s="368" t="s">
        <v>6</v>
      </c>
      <c r="J4" s="368" t="s">
        <v>7</v>
      </c>
      <c r="K4" s="368" t="s">
        <v>8</v>
      </c>
      <c r="L4" s="368" t="s">
        <v>9</v>
      </c>
      <c r="M4" s="370" t="s">
        <v>10</v>
      </c>
      <c r="N4" s="371"/>
      <c r="O4" s="372"/>
      <c r="P4" s="385" t="s">
        <v>16</v>
      </c>
      <c r="Q4" s="385" t="s">
        <v>17</v>
      </c>
      <c r="R4" s="387" t="s">
        <v>15</v>
      </c>
      <c r="S4" s="389" t="s">
        <v>28</v>
      </c>
      <c r="T4" s="391" t="s">
        <v>11</v>
      </c>
      <c r="U4" s="377" t="s">
        <v>24</v>
      </c>
      <c r="V4" s="377" t="s">
        <v>27</v>
      </c>
    </row>
    <row r="5" spans="1:22" x14ac:dyDescent="0.25">
      <c r="A5" s="369"/>
      <c r="B5" s="369"/>
      <c r="C5" s="369"/>
      <c r="D5" s="369"/>
      <c r="E5" s="375"/>
      <c r="F5" s="376"/>
      <c r="G5" s="369"/>
      <c r="H5" s="394"/>
      <c r="I5" s="369"/>
      <c r="J5" s="369"/>
      <c r="K5" s="369"/>
      <c r="L5" s="369"/>
      <c r="M5" s="110" t="s">
        <v>12</v>
      </c>
      <c r="N5" s="110" t="s">
        <v>13</v>
      </c>
      <c r="O5" s="110" t="s">
        <v>14</v>
      </c>
      <c r="P5" s="386"/>
      <c r="Q5" s="386"/>
      <c r="R5" s="388"/>
      <c r="S5" s="390"/>
      <c r="T5" s="392"/>
      <c r="U5" s="378"/>
      <c r="V5" s="378"/>
    </row>
    <row r="6" spans="1:22" ht="21" x14ac:dyDescent="0.25">
      <c r="A6" s="13">
        <v>1</v>
      </c>
      <c r="B6" s="13" t="s">
        <v>608</v>
      </c>
      <c r="C6" s="132">
        <v>0.4861111111111111</v>
      </c>
      <c r="D6" s="132">
        <v>0.53749999999999998</v>
      </c>
      <c r="E6" s="13" t="s">
        <v>609</v>
      </c>
      <c r="F6" s="13">
        <v>53</v>
      </c>
      <c r="G6" s="13" t="s">
        <v>610</v>
      </c>
      <c r="H6" s="154">
        <v>3256459994</v>
      </c>
      <c r="I6" s="13">
        <v>4910810</v>
      </c>
      <c r="J6" s="13" t="s">
        <v>583</v>
      </c>
      <c r="K6" s="13" t="s">
        <v>26</v>
      </c>
      <c r="L6" s="13">
        <v>300448</v>
      </c>
      <c r="M6" s="13">
        <v>18250</v>
      </c>
      <c r="N6" s="13">
        <v>44030</v>
      </c>
      <c r="O6" s="13">
        <f>N6-M6</f>
        <v>25780</v>
      </c>
      <c r="P6" s="13">
        <v>854009</v>
      </c>
      <c r="Q6" s="13">
        <f t="shared" ref="Q6:Q51" si="0">P6+1</f>
        <v>854010</v>
      </c>
      <c r="R6" s="12" t="s">
        <v>584</v>
      </c>
      <c r="S6" s="107">
        <v>125</v>
      </c>
      <c r="T6" s="17">
        <v>107</v>
      </c>
      <c r="U6" s="14" t="s">
        <v>55</v>
      </c>
      <c r="V6" s="13">
        <v>14034300143</v>
      </c>
    </row>
    <row r="7" spans="1:22" ht="21" x14ac:dyDescent="0.25">
      <c r="A7" s="13">
        <v>2</v>
      </c>
      <c r="B7" s="13" t="s">
        <v>608</v>
      </c>
      <c r="C7" s="132">
        <v>0.49791666666666667</v>
      </c>
      <c r="D7" s="132">
        <v>0.54722222222222228</v>
      </c>
      <c r="E7" s="13" t="s">
        <v>588</v>
      </c>
      <c r="F7" s="13">
        <v>84</v>
      </c>
      <c r="G7" s="13" t="s">
        <v>611</v>
      </c>
      <c r="H7" s="154">
        <v>3391555378</v>
      </c>
      <c r="I7" s="13">
        <v>4910811</v>
      </c>
      <c r="J7" s="13" t="s">
        <v>583</v>
      </c>
      <c r="K7" s="13" t="s">
        <v>26</v>
      </c>
      <c r="L7" s="13">
        <v>300449</v>
      </c>
      <c r="M7" s="13">
        <v>18610</v>
      </c>
      <c r="N7" s="13">
        <v>43590</v>
      </c>
      <c r="O7" s="13">
        <f t="shared" ref="O7:O21" si="1">N7-M7</f>
        <v>24980</v>
      </c>
      <c r="P7" s="13">
        <v>854011</v>
      </c>
      <c r="Q7" s="13">
        <f t="shared" si="0"/>
        <v>854012</v>
      </c>
      <c r="R7" s="12" t="s">
        <v>584</v>
      </c>
      <c r="S7" s="107">
        <v>125</v>
      </c>
      <c r="T7" s="17">
        <v>107</v>
      </c>
      <c r="U7" s="14" t="s">
        <v>55</v>
      </c>
      <c r="V7" s="13">
        <v>14034300143</v>
      </c>
    </row>
    <row r="8" spans="1:22" ht="21" x14ac:dyDescent="0.25">
      <c r="A8" s="13">
        <v>3</v>
      </c>
      <c r="B8" s="13" t="s">
        <v>608</v>
      </c>
      <c r="C8" s="132">
        <v>0.50069444444444444</v>
      </c>
      <c r="D8" s="132">
        <v>0.55833333333333335</v>
      </c>
      <c r="E8" s="13" t="s">
        <v>612</v>
      </c>
      <c r="F8" s="13">
        <v>25</v>
      </c>
      <c r="G8" s="13" t="s">
        <v>613</v>
      </c>
      <c r="H8" s="154">
        <v>1708874501</v>
      </c>
      <c r="I8" s="13">
        <v>4910814</v>
      </c>
      <c r="J8" s="13" t="s">
        <v>583</v>
      </c>
      <c r="K8" s="13" t="s">
        <v>26</v>
      </c>
      <c r="L8" s="13">
        <v>300450</v>
      </c>
      <c r="M8" s="13">
        <v>18210</v>
      </c>
      <c r="N8" s="13">
        <v>47260</v>
      </c>
      <c r="O8" s="13">
        <f t="shared" si="1"/>
        <v>29050</v>
      </c>
      <c r="P8" s="13">
        <v>854013</v>
      </c>
      <c r="Q8" s="13">
        <f t="shared" si="0"/>
        <v>854014</v>
      </c>
      <c r="R8" s="12" t="s">
        <v>584</v>
      </c>
      <c r="S8" s="107">
        <v>125</v>
      </c>
      <c r="T8" s="17">
        <v>107</v>
      </c>
      <c r="U8" s="14" t="s">
        <v>55</v>
      </c>
      <c r="V8" s="13">
        <v>14034300143</v>
      </c>
    </row>
    <row r="9" spans="1:22" ht="21" x14ac:dyDescent="0.25">
      <c r="A9" s="13">
        <v>4</v>
      </c>
      <c r="B9" s="13" t="s">
        <v>608</v>
      </c>
      <c r="C9" s="132">
        <v>0.50763888888888886</v>
      </c>
      <c r="D9" s="132">
        <v>0.56458333333333333</v>
      </c>
      <c r="E9" s="13" t="s">
        <v>585</v>
      </c>
      <c r="F9" s="13">
        <v>53</v>
      </c>
      <c r="G9" s="13" t="s">
        <v>586</v>
      </c>
      <c r="H9" s="154">
        <v>3873354004</v>
      </c>
      <c r="I9" s="13">
        <v>4910817</v>
      </c>
      <c r="J9" s="13" t="s">
        <v>583</v>
      </c>
      <c r="K9" s="13" t="s">
        <v>26</v>
      </c>
      <c r="L9" s="13">
        <v>300451</v>
      </c>
      <c r="M9" s="13">
        <v>19080</v>
      </c>
      <c r="N9" s="13">
        <v>48110</v>
      </c>
      <c r="O9" s="13">
        <f t="shared" si="1"/>
        <v>29030</v>
      </c>
      <c r="P9" s="13">
        <v>854015</v>
      </c>
      <c r="Q9" s="13">
        <f t="shared" si="0"/>
        <v>854016</v>
      </c>
      <c r="R9" s="12" t="s">
        <v>584</v>
      </c>
      <c r="S9" s="107">
        <v>125</v>
      </c>
      <c r="T9" s="17">
        <v>107</v>
      </c>
      <c r="U9" s="14" t="s">
        <v>55</v>
      </c>
      <c r="V9" s="13">
        <v>14034300143</v>
      </c>
    </row>
    <row r="10" spans="1:22" ht="21" x14ac:dyDescent="0.25">
      <c r="A10" s="13">
        <v>5</v>
      </c>
      <c r="B10" s="13" t="s">
        <v>608</v>
      </c>
      <c r="C10" s="132">
        <v>0.5131944444444444</v>
      </c>
      <c r="D10" s="132">
        <v>0.56944444444444442</v>
      </c>
      <c r="E10" s="13" t="s">
        <v>591</v>
      </c>
      <c r="F10" s="13">
        <v>53</v>
      </c>
      <c r="G10" s="13" t="s">
        <v>614</v>
      </c>
      <c r="H10" s="154">
        <v>1289057494</v>
      </c>
      <c r="I10" s="13">
        <v>4910818</v>
      </c>
      <c r="J10" s="13" t="s">
        <v>583</v>
      </c>
      <c r="K10" s="13" t="s">
        <v>26</v>
      </c>
      <c r="L10" s="13">
        <v>300452</v>
      </c>
      <c r="M10" s="13">
        <v>18550</v>
      </c>
      <c r="N10" s="13">
        <v>44920</v>
      </c>
      <c r="O10" s="13">
        <f t="shared" si="1"/>
        <v>26370</v>
      </c>
      <c r="P10" s="13">
        <v>854017</v>
      </c>
      <c r="Q10" s="13">
        <f t="shared" si="0"/>
        <v>854018</v>
      </c>
      <c r="R10" s="12" t="s">
        <v>584</v>
      </c>
      <c r="S10" s="107">
        <v>125</v>
      </c>
      <c r="T10" s="17">
        <v>107</v>
      </c>
      <c r="U10" s="14" t="s">
        <v>55</v>
      </c>
      <c r="V10" s="13">
        <v>14034300143</v>
      </c>
    </row>
    <row r="11" spans="1:22" ht="21" x14ac:dyDescent="0.25">
      <c r="A11" s="13">
        <v>6</v>
      </c>
      <c r="B11" s="13" t="s">
        <v>608</v>
      </c>
      <c r="C11" s="132">
        <v>0.5229166666666667</v>
      </c>
      <c r="D11" s="132">
        <v>0.57916666666666672</v>
      </c>
      <c r="E11" s="13" t="s">
        <v>599</v>
      </c>
      <c r="F11" s="13">
        <v>53</v>
      </c>
      <c r="G11" s="13" t="s">
        <v>615</v>
      </c>
      <c r="H11" s="154">
        <v>2649008024</v>
      </c>
      <c r="I11" s="13">
        <v>4910819</v>
      </c>
      <c r="J11" s="13" t="s">
        <v>583</v>
      </c>
      <c r="K11" s="13" t="s">
        <v>26</v>
      </c>
      <c r="L11" s="13">
        <v>300453</v>
      </c>
      <c r="M11" s="13">
        <v>17930</v>
      </c>
      <c r="N11" s="13">
        <v>45060</v>
      </c>
      <c r="O11" s="13">
        <f t="shared" si="1"/>
        <v>27130</v>
      </c>
      <c r="P11" s="13">
        <v>854019</v>
      </c>
      <c r="Q11" s="13">
        <f t="shared" si="0"/>
        <v>854020</v>
      </c>
      <c r="R11" s="12" t="s">
        <v>584</v>
      </c>
      <c r="S11" s="107">
        <v>125</v>
      </c>
      <c r="T11" s="17">
        <v>107</v>
      </c>
      <c r="U11" s="14" t="s">
        <v>55</v>
      </c>
      <c r="V11" s="13">
        <v>14034300143</v>
      </c>
    </row>
    <row r="12" spans="1:22" ht="21" x14ac:dyDescent="0.25">
      <c r="A12" s="13">
        <v>7</v>
      </c>
      <c r="B12" s="13" t="s">
        <v>608</v>
      </c>
      <c r="C12" s="132">
        <v>0.54652777777777772</v>
      </c>
      <c r="D12" s="132">
        <v>0.5854166666666667</v>
      </c>
      <c r="E12" s="13" t="s">
        <v>605</v>
      </c>
      <c r="F12" s="13">
        <v>33</v>
      </c>
      <c r="G12" s="13" t="s">
        <v>606</v>
      </c>
      <c r="H12" s="154" t="s">
        <v>616</v>
      </c>
      <c r="I12" s="13">
        <v>4910824</v>
      </c>
      <c r="J12" s="13" t="s">
        <v>583</v>
      </c>
      <c r="K12" s="13" t="s">
        <v>26</v>
      </c>
      <c r="L12" s="13">
        <v>300454</v>
      </c>
      <c r="M12" s="13">
        <v>17130</v>
      </c>
      <c r="N12" s="13">
        <v>42730</v>
      </c>
      <c r="O12" s="13">
        <f t="shared" si="1"/>
        <v>25600</v>
      </c>
      <c r="P12" s="13">
        <v>854021</v>
      </c>
      <c r="Q12" s="13">
        <f t="shared" si="0"/>
        <v>854022</v>
      </c>
      <c r="R12" s="12" t="s">
        <v>584</v>
      </c>
      <c r="S12" s="107">
        <v>125</v>
      </c>
      <c r="T12" s="17">
        <v>107</v>
      </c>
      <c r="U12" s="14" t="s">
        <v>55</v>
      </c>
      <c r="V12" s="13">
        <v>14034300143</v>
      </c>
    </row>
    <row r="13" spans="1:22" ht="21" x14ac:dyDescent="0.25">
      <c r="A13" s="13">
        <v>8</v>
      </c>
      <c r="B13" s="13" t="s">
        <v>608</v>
      </c>
      <c r="C13" s="132">
        <v>0.55069444444444449</v>
      </c>
      <c r="D13" s="132">
        <v>0.59305555555555556</v>
      </c>
      <c r="E13" s="13" t="s">
        <v>602</v>
      </c>
      <c r="F13" s="13">
        <v>84</v>
      </c>
      <c r="G13" s="13" t="s">
        <v>617</v>
      </c>
      <c r="H13" s="154" t="s">
        <v>604</v>
      </c>
      <c r="I13" s="13">
        <v>4910826</v>
      </c>
      <c r="J13" s="13" t="s">
        <v>583</v>
      </c>
      <c r="K13" s="13" t="s">
        <v>26</v>
      </c>
      <c r="L13" s="13">
        <v>300455</v>
      </c>
      <c r="M13" s="13">
        <v>19640</v>
      </c>
      <c r="N13" s="13">
        <v>46060</v>
      </c>
      <c r="O13" s="13">
        <f t="shared" si="1"/>
        <v>26420</v>
      </c>
      <c r="P13" s="13">
        <v>854023</v>
      </c>
      <c r="Q13" s="13">
        <f t="shared" si="0"/>
        <v>854024</v>
      </c>
      <c r="R13" s="12" t="s">
        <v>584</v>
      </c>
      <c r="S13" s="107">
        <v>125</v>
      </c>
      <c r="T13" s="17">
        <v>107</v>
      </c>
      <c r="U13" s="14" t="s">
        <v>55</v>
      </c>
      <c r="V13" s="13">
        <v>14034300143</v>
      </c>
    </row>
    <row r="14" spans="1:22" ht="21" x14ac:dyDescent="0.25">
      <c r="A14" s="13">
        <v>9</v>
      </c>
      <c r="B14" s="13" t="s">
        <v>608</v>
      </c>
      <c r="C14" s="132">
        <v>0.55972222222222223</v>
      </c>
      <c r="D14" s="132">
        <v>0.60069444444444442</v>
      </c>
      <c r="E14" s="13" t="s">
        <v>458</v>
      </c>
      <c r="F14" s="13">
        <v>43</v>
      </c>
      <c r="G14" s="13" t="s">
        <v>459</v>
      </c>
      <c r="H14" s="154" t="s">
        <v>618</v>
      </c>
      <c r="I14" s="13">
        <v>4910829</v>
      </c>
      <c r="J14" s="13" t="s">
        <v>583</v>
      </c>
      <c r="K14" s="13" t="s">
        <v>26</v>
      </c>
      <c r="L14" s="13">
        <v>300456</v>
      </c>
      <c r="M14" s="13">
        <v>16840</v>
      </c>
      <c r="N14" s="13">
        <v>44560</v>
      </c>
      <c r="O14" s="13">
        <f t="shared" si="1"/>
        <v>27720</v>
      </c>
      <c r="P14" s="13">
        <v>854025</v>
      </c>
      <c r="Q14" s="13">
        <f t="shared" si="0"/>
        <v>854026</v>
      </c>
      <c r="R14" s="12" t="s">
        <v>584</v>
      </c>
      <c r="S14" s="107">
        <v>125</v>
      </c>
      <c r="T14" s="17">
        <v>107</v>
      </c>
      <c r="U14" s="14" t="s">
        <v>55</v>
      </c>
      <c r="V14" s="13">
        <v>14034300143</v>
      </c>
    </row>
    <row r="15" spans="1:22" ht="21" x14ac:dyDescent="0.25">
      <c r="A15" s="13">
        <v>10</v>
      </c>
      <c r="B15" s="13" t="s">
        <v>608</v>
      </c>
      <c r="C15" s="132">
        <v>0.88888888888888884</v>
      </c>
      <c r="D15" s="132">
        <v>0.91874999999999996</v>
      </c>
      <c r="E15" s="13" t="s">
        <v>609</v>
      </c>
      <c r="F15" s="13">
        <v>53</v>
      </c>
      <c r="G15" s="13" t="s">
        <v>610</v>
      </c>
      <c r="H15" s="154">
        <v>3256459994</v>
      </c>
      <c r="I15" s="13">
        <v>4910870</v>
      </c>
      <c r="J15" s="13" t="s">
        <v>583</v>
      </c>
      <c r="K15" s="13" t="s">
        <v>26</v>
      </c>
      <c r="L15" s="13">
        <v>300458</v>
      </c>
      <c r="M15" s="13">
        <v>18230</v>
      </c>
      <c r="N15" s="13">
        <v>43870</v>
      </c>
      <c r="O15" s="13">
        <f t="shared" si="1"/>
        <v>25640</v>
      </c>
      <c r="P15" s="13">
        <v>854053</v>
      </c>
      <c r="Q15" s="13">
        <f t="shared" si="0"/>
        <v>854054</v>
      </c>
      <c r="R15" s="12" t="s">
        <v>584</v>
      </c>
      <c r="S15" s="107">
        <v>130</v>
      </c>
      <c r="T15" s="17">
        <v>106</v>
      </c>
      <c r="U15" s="14" t="s">
        <v>63</v>
      </c>
      <c r="V15" s="13">
        <v>14034300143</v>
      </c>
    </row>
    <row r="16" spans="1:22" ht="21" x14ac:dyDescent="0.25">
      <c r="A16" s="13">
        <v>11</v>
      </c>
      <c r="B16" s="13" t="s">
        <v>608</v>
      </c>
      <c r="C16" s="132">
        <v>0.89236111111111116</v>
      </c>
      <c r="D16" s="132">
        <v>0.93402777777777779</v>
      </c>
      <c r="E16" s="13" t="s">
        <v>588</v>
      </c>
      <c r="F16" s="13">
        <v>84</v>
      </c>
      <c r="G16" s="13" t="s">
        <v>611</v>
      </c>
      <c r="H16" s="154">
        <v>3391555378</v>
      </c>
      <c r="I16" s="13">
        <v>4910872</v>
      </c>
      <c r="J16" s="13" t="s">
        <v>583</v>
      </c>
      <c r="K16" s="13" t="s">
        <v>26</v>
      </c>
      <c r="L16" s="13">
        <v>300459</v>
      </c>
      <c r="M16" s="13">
        <v>18540</v>
      </c>
      <c r="N16" s="13">
        <v>43470</v>
      </c>
      <c r="O16" s="13">
        <f t="shared" si="1"/>
        <v>24930</v>
      </c>
      <c r="P16" s="13">
        <v>854055</v>
      </c>
      <c r="Q16" s="13">
        <f t="shared" si="0"/>
        <v>854056</v>
      </c>
      <c r="R16" s="12" t="s">
        <v>584</v>
      </c>
      <c r="S16" s="107">
        <v>125</v>
      </c>
      <c r="T16" s="17">
        <v>106</v>
      </c>
      <c r="U16" s="14" t="s">
        <v>63</v>
      </c>
      <c r="V16" s="13">
        <v>14034300143</v>
      </c>
    </row>
    <row r="17" spans="1:22" ht="21" x14ac:dyDescent="0.25">
      <c r="A17" s="13">
        <v>12</v>
      </c>
      <c r="B17" s="13" t="s">
        <v>608</v>
      </c>
      <c r="C17" s="132">
        <v>0.8979166666666667</v>
      </c>
      <c r="D17" s="132">
        <v>0.93611111111111112</v>
      </c>
      <c r="E17" s="13" t="s">
        <v>591</v>
      </c>
      <c r="F17" s="13">
        <v>53</v>
      </c>
      <c r="G17" s="13" t="s">
        <v>614</v>
      </c>
      <c r="H17" s="154">
        <v>1289057494</v>
      </c>
      <c r="I17" s="13">
        <v>4910874</v>
      </c>
      <c r="J17" s="13" t="s">
        <v>583</v>
      </c>
      <c r="K17" s="13" t="s">
        <v>26</v>
      </c>
      <c r="L17" s="13">
        <v>300460</v>
      </c>
      <c r="M17" s="13">
        <v>18500</v>
      </c>
      <c r="N17" s="13">
        <v>45090</v>
      </c>
      <c r="O17" s="13">
        <f t="shared" si="1"/>
        <v>26590</v>
      </c>
      <c r="P17" s="13">
        <v>854057</v>
      </c>
      <c r="Q17" s="13">
        <f t="shared" si="0"/>
        <v>854058</v>
      </c>
      <c r="R17" s="12" t="s">
        <v>584</v>
      </c>
      <c r="S17" s="107">
        <v>125</v>
      </c>
      <c r="T17" s="17">
        <v>106</v>
      </c>
      <c r="U17" s="14" t="s">
        <v>63</v>
      </c>
      <c r="V17" s="13">
        <v>14034300143</v>
      </c>
    </row>
    <row r="18" spans="1:22" ht="21" x14ac:dyDescent="0.25">
      <c r="A18" s="13">
        <v>13</v>
      </c>
      <c r="B18" s="13" t="s">
        <v>608</v>
      </c>
      <c r="C18" s="132">
        <v>0.90208333333333335</v>
      </c>
      <c r="D18" s="132">
        <v>0.94444444444444442</v>
      </c>
      <c r="E18" s="13" t="s">
        <v>612</v>
      </c>
      <c r="F18" s="13">
        <v>25</v>
      </c>
      <c r="G18" s="13" t="s">
        <v>613</v>
      </c>
      <c r="H18" s="154">
        <v>1708874501</v>
      </c>
      <c r="I18" s="13">
        <v>4910875</v>
      </c>
      <c r="J18" s="13" t="s">
        <v>583</v>
      </c>
      <c r="K18" s="13" t="s">
        <v>26</v>
      </c>
      <c r="L18" s="13">
        <v>300461</v>
      </c>
      <c r="M18" s="13">
        <v>18170</v>
      </c>
      <c r="N18" s="13">
        <v>47150</v>
      </c>
      <c r="O18" s="13">
        <f t="shared" si="1"/>
        <v>28980</v>
      </c>
      <c r="P18" s="13">
        <v>854059</v>
      </c>
      <c r="Q18" s="13">
        <f t="shared" si="0"/>
        <v>854060</v>
      </c>
      <c r="R18" s="12" t="s">
        <v>584</v>
      </c>
      <c r="S18" s="107">
        <v>125</v>
      </c>
      <c r="T18" s="17">
        <v>106</v>
      </c>
      <c r="U18" s="14" t="s">
        <v>63</v>
      </c>
      <c r="V18" s="13">
        <v>14034300143</v>
      </c>
    </row>
    <row r="19" spans="1:22" ht="21" x14ac:dyDescent="0.25">
      <c r="A19" s="13">
        <v>14</v>
      </c>
      <c r="B19" s="13" t="s">
        <v>608</v>
      </c>
      <c r="C19" s="132">
        <v>0.90972222222222221</v>
      </c>
      <c r="D19" s="132">
        <v>0.95</v>
      </c>
      <c r="E19" s="13" t="s">
        <v>599</v>
      </c>
      <c r="F19" s="13">
        <v>53</v>
      </c>
      <c r="G19" s="13" t="s">
        <v>615</v>
      </c>
      <c r="H19" s="154">
        <v>2649008024</v>
      </c>
      <c r="I19" s="13">
        <v>4910876</v>
      </c>
      <c r="J19" s="13" t="s">
        <v>583</v>
      </c>
      <c r="K19" s="13" t="s">
        <v>26</v>
      </c>
      <c r="L19" s="13">
        <v>300462</v>
      </c>
      <c r="M19" s="13">
        <v>17910</v>
      </c>
      <c r="N19" s="13">
        <v>45310</v>
      </c>
      <c r="O19" s="13">
        <f t="shared" si="1"/>
        <v>27400</v>
      </c>
      <c r="P19" s="13">
        <v>854061</v>
      </c>
      <c r="Q19" s="13">
        <f t="shared" si="0"/>
        <v>854062</v>
      </c>
      <c r="R19" s="12" t="s">
        <v>584</v>
      </c>
      <c r="S19" s="107">
        <v>125</v>
      </c>
      <c r="T19" s="17">
        <v>106</v>
      </c>
      <c r="U19" s="14" t="s">
        <v>63</v>
      </c>
      <c r="V19" s="13">
        <v>14034300143</v>
      </c>
    </row>
    <row r="20" spans="1:22" ht="21" x14ac:dyDescent="0.25">
      <c r="A20" s="13">
        <v>15</v>
      </c>
      <c r="B20" s="13" t="s">
        <v>608</v>
      </c>
      <c r="C20" s="132">
        <v>0.9145833333333333</v>
      </c>
      <c r="D20" s="132">
        <v>0.95694444444444449</v>
      </c>
      <c r="E20" s="13" t="s">
        <v>602</v>
      </c>
      <c r="F20" s="13">
        <v>84</v>
      </c>
      <c r="G20" s="13" t="s">
        <v>617</v>
      </c>
      <c r="H20" s="154" t="s">
        <v>604</v>
      </c>
      <c r="I20" s="13">
        <v>4910878</v>
      </c>
      <c r="J20" s="13" t="s">
        <v>583</v>
      </c>
      <c r="K20" s="13" t="s">
        <v>26</v>
      </c>
      <c r="L20" s="13">
        <v>300463</v>
      </c>
      <c r="M20" s="13">
        <v>19610</v>
      </c>
      <c r="N20" s="13">
        <v>46600</v>
      </c>
      <c r="O20" s="13">
        <f t="shared" si="1"/>
        <v>26990</v>
      </c>
      <c r="P20" s="13">
        <v>854063</v>
      </c>
      <c r="Q20" s="13">
        <f t="shared" si="0"/>
        <v>854064</v>
      </c>
      <c r="R20" s="12" t="s">
        <v>584</v>
      </c>
      <c r="S20" s="107">
        <v>125</v>
      </c>
      <c r="T20" s="17">
        <v>106</v>
      </c>
      <c r="U20" s="14" t="s">
        <v>63</v>
      </c>
      <c r="V20" s="13">
        <v>14034300143</v>
      </c>
    </row>
    <row r="21" spans="1:22" ht="21" x14ac:dyDescent="0.25">
      <c r="A21" s="13">
        <v>16</v>
      </c>
      <c r="B21" s="13" t="s">
        <v>608</v>
      </c>
      <c r="C21" s="132">
        <v>0.91666666666666663</v>
      </c>
      <c r="D21" s="132">
        <v>0.96736111111111112</v>
      </c>
      <c r="E21" s="13" t="s">
        <v>458</v>
      </c>
      <c r="F21" s="13">
        <v>43</v>
      </c>
      <c r="G21" s="13" t="s">
        <v>459</v>
      </c>
      <c r="H21" s="154" t="s">
        <v>618</v>
      </c>
      <c r="I21" s="13">
        <v>4910879</v>
      </c>
      <c r="J21" s="13" t="s">
        <v>583</v>
      </c>
      <c r="K21" s="13" t="s">
        <v>26</v>
      </c>
      <c r="L21" s="13">
        <v>300464</v>
      </c>
      <c r="M21" s="13">
        <v>16820</v>
      </c>
      <c r="N21" s="13">
        <v>43730</v>
      </c>
      <c r="O21" s="13">
        <f t="shared" si="1"/>
        <v>26910</v>
      </c>
      <c r="P21" s="13">
        <v>854065</v>
      </c>
      <c r="Q21" s="13">
        <f t="shared" si="0"/>
        <v>854066</v>
      </c>
      <c r="R21" s="12" t="s">
        <v>584</v>
      </c>
      <c r="S21" s="107">
        <v>125</v>
      </c>
      <c r="T21" s="17">
        <v>106</v>
      </c>
      <c r="U21" s="14" t="s">
        <v>63</v>
      </c>
      <c r="V21" s="13">
        <v>14034300143</v>
      </c>
    </row>
    <row r="22" spans="1:22" ht="21" x14ac:dyDescent="0.25">
      <c r="A22" s="13">
        <v>17</v>
      </c>
      <c r="B22" s="13" t="s">
        <v>577</v>
      </c>
      <c r="C22" s="132">
        <v>0.36805555555555558</v>
      </c>
      <c r="D22" s="132">
        <v>0.42222222222222222</v>
      </c>
      <c r="E22" s="13" t="s">
        <v>595</v>
      </c>
      <c r="F22" s="13">
        <v>13</v>
      </c>
      <c r="G22" s="13" t="s">
        <v>619</v>
      </c>
      <c r="H22" s="154" t="s">
        <v>620</v>
      </c>
      <c r="I22" s="13">
        <v>4910928</v>
      </c>
      <c r="J22" s="13" t="s">
        <v>583</v>
      </c>
      <c r="K22" s="13" t="s">
        <v>26</v>
      </c>
      <c r="L22" s="13">
        <v>300467</v>
      </c>
      <c r="M22" s="13">
        <v>18210</v>
      </c>
      <c r="N22" s="13">
        <v>44160</v>
      </c>
      <c r="O22" s="13">
        <f>N22-M22</f>
        <v>25950</v>
      </c>
      <c r="P22" s="13">
        <v>854105</v>
      </c>
      <c r="Q22" s="13">
        <f t="shared" si="0"/>
        <v>854106</v>
      </c>
      <c r="R22" s="12" t="s">
        <v>584</v>
      </c>
      <c r="S22" s="107">
        <v>140</v>
      </c>
      <c r="T22" s="17">
        <v>106</v>
      </c>
      <c r="U22" s="14" t="s">
        <v>33</v>
      </c>
      <c r="V22" s="13">
        <v>14034300143</v>
      </c>
    </row>
    <row r="23" spans="1:22" ht="21" x14ac:dyDescent="0.25">
      <c r="A23" s="13">
        <v>18</v>
      </c>
      <c r="B23" s="13" t="s">
        <v>577</v>
      </c>
      <c r="C23" s="132">
        <v>0.37083333333333335</v>
      </c>
      <c r="D23" s="132">
        <v>0.43611111111111112</v>
      </c>
      <c r="E23" s="13" t="s">
        <v>595</v>
      </c>
      <c r="F23" s="13">
        <v>13</v>
      </c>
      <c r="G23" s="13" t="s">
        <v>596</v>
      </c>
      <c r="H23" s="154" t="s">
        <v>597</v>
      </c>
      <c r="I23" s="13">
        <v>4910932</v>
      </c>
      <c r="J23" s="13" t="s">
        <v>583</v>
      </c>
      <c r="K23" s="13" t="s">
        <v>26</v>
      </c>
      <c r="L23" s="13">
        <v>300468</v>
      </c>
      <c r="M23" s="13">
        <v>19980</v>
      </c>
      <c r="N23" s="13">
        <v>45620</v>
      </c>
      <c r="O23" s="13">
        <f t="shared" ref="O23:O38" si="2">N23-M23</f>
        <v>25640</v>
      </c>
      <c r="P23" s="13">
        <v>854107</v>
      </c>
      <c r="Q23" s="13">
        <f t="shared" si="0"/>
        <v>854108</v>
      </c>
      <c r="R23" s="12" t="s">
        <v>584</v>
      </c>
      <c r="S23" s="107">
        <v>140</v>
      </c>
      <c r="T23" s="17">
        <v>106</v>
      </c>
      <c r="U23" s="14" t="s">
        <v>33</v>
      </c>
      <c r="V23" s="13">
        <v>14034300143</v>
      </c>
    </row>
    <row r="24" spans="1:22" ht="21" x14ac:dyDescent="0.25">
      <c r="A24" s="13">
        <v>19</v>
      </c>
      <c r="B24" s="13" t="s">
        <v>577</v>
      </c>
      <c r="C24" s="132">
        <v>0.37638888888888888</v>
      </c>
      <c r="D24" s="132">
        <v>0.4513888888888889</v>
      </c>
      <c r="E24" s="13" t="s">
        <v>588</v>
      </c>
      <c r="F24" s="13">
        <v>84</v>
      </c>
      <c r="G24" s="13" t="s">
        <v>598</v>
      </c>
      <c r="H24" s="154" t="s">
        <v>590</v>
      </c>
      <c r="I24" s="13">
        <v>4910934</v>
      </c>
      <c r="J24" s="13" t="s">
        <v>583</v>
      </c>
      <c r="K24" s="13" t="s">
        <v>26</v>
      </c>
      <c r="L24" s="13">
        <v>300469</v>
      </c>
      <c r="M24" s="13">
        <v>18530</v>
      </c>
      <c r="N24" s="13">
        <v>43660</v>
      </c>
      <c r="O24" s="13">
        <f t="shared" si="2"/>
        <v>25130</v>
      </c>
      <c r="P24" s="13">
        <v>854109</v>
      </c>
      <c r="Q24" s="13">
        <f t="shared" si="0"/>
        <v>854110</v>
      </c>
      <c r="R24" s="12" t="s">
        <v>584</v>
      </c>
      <c r="S24" s="107">
        <v>140</v>
      </c>
      <c r="T24" s="17">
        <v>106</v>
      </c>
      <c r="U24" s="14" t="s">
        <v>33</v>
      </c>
      <c r="V24" s="13">
        <v>14034300143</v>
      </c>
    </row>
    <row r="25" spans="1:22" ht="21" x14ac:dyDescent="0.25">
      <c r="A25" s="13">
        <v>20</v>
      </c>
      <c r="B25" s="13" t="s">
        <v>577</v>
      </c>
      <c r="C25" s="132">
        <v>0.39583333333333331</v>
      </c>
      <c r="D25" s="132">
        <v>0.47291666666666665</v>
      </c>
      <c r="E25" s="13" t="s">
        <v>591</v>
      </c>
      <c r="F25" s="13">
        <v>53</v>
      </c>
      <c r="G25" s="13" t="s">
        <v>592</v>
      </c>
      <c r="H25" s="154" t="s">
        <v>593</v>
      </c>
      <c r="I25" s="13">
        <v>4910944</v>
      </c>
      <c r="J25" s="13" t="s">
        <v>583</v>
      </c>
      <c r="K25" s="13" t="s">
        <v>26</v>
      </c>
      <c r="L25" s="13">
        <v>300470</v>
      </c>
      <c r="M25" s="13">
        <v>18490</v>
      </c>
      <c r="N25" s="13">
        <v>44970</v>
      </c>
      <c r="O25" s="13">
        <f t="shared" si="2"/>
        <v>26480</v>
      </c>
      <c r="P25" s="13">
        <v>854111</v>
      </c>
      <c r="Q25" s="13">
        <f t="shared" si="0"/>
        <v>854112</v>
      </c>
      <c r="R25" s="12" t="s">
        <v>584</v>
      </c>
      <c r="S25" s="107">
        <v>140</v>
      </c>
      <c r="T25" s="17">
        <v>106</v>
      </c>
      <c r="U25" s="14" t="s">
        <v>33</v>
      </c>
      <c r="V25" s="13">
        <v>14034300143</v>
      </c>
    </row>
    <row r="26" spans="1:22" ht="21" x14ac:dyDescent="0.25">
      <c r="A26" s="13">
        <v>21</v>
      </c>
      <c r="B26" s="13" t="s">
        <v>577</v>
      </c>
      <c r="C26" s="132">
        <v>0.41388888888888886</v>
      </c>
      <c r="D26" s="132">
        <v>0.48472222222222222</v>
      </c>
      <c r="E26" s="13" t="s">
        <v>612</v>
      </c>
      <c r="F26" s="13">
        <v>25</v>
      </c>
      <c r="G26" s="13" t="s">
        <v>613</v>
      </c>
      <c r="H26" s="154" t="s">
        <v>621</v>
      </c>
      <c r="I26" s="13">
        <v>4910963</v>
      </c>
      <c r="J26" s="13" t="s">
        <v>583</v>
      </c>
      <c r="K26" s="13" t="s">
        <v>26</v>
      </c>
      <c r="L26" s="13">
        <v>300471</v>
      </c>
      <c r="M26" s="13">
        <v>18160</v>
      </c>
      <c r="N26" s="13">
        <v>46910</v>
      </c>
      <c r="O26" s="13">
        <f t="shared" si="2"/>
        <v>28750</v>
      </c>
      <c r="P26" s="13">
        <v>854113</v>
      </c>
      <c r="Q26" s="13">
        <f t="shared" si="0"/>
        <v>854114</v>
      </c>
      <c r="R26" s="12" t="s">
        <v>584</v>
      </c>
      <c r="S26" s="107">
        <v>140</v>
      </c>
      <c r="T26" s="17">
        <v>106</v>
      </c>
      <c r="U26" s="14" t="s">
        <v>33</v>
      </c>
      <c r="V26" s="13">
        <v>14034300143</v>
      </c>
    </row>
    <row r="27" spans="1:22" ht="21" x14ac:dyDescent="0.25">
      <c r="A27" s="13">
        <v>22</v>
      </c>
      <c r="B27" s="13" t="s">
        <v>577</v>
      </c>
      <c r="C27" s="132">
        <v>0.41875000000000001</v>
      </c>
      <c r="D27" s="132">
        <v>0.48958333333333331</v>
      </c>
      <c r="E27" s="13" t="s">
        <v>599</v>
      </c>
      <c r="F27" s="13">
        <v>53</v>
      </c>
      <c r="G27" s="13" t="s">
        <v>622</v>
      </c>
      <c r="H27" s="154" t="s">
        <v>601</v>
      </c>
      <c r="I27" s="13">
        <v>4910967</v>
      </c>
      <c r="J27" s="13" t="s">
        <v>583</v>
      </c>
      <c r="K27" s="13" t="s">
        <v>26</v>
      </c>
      <c r="L27" s="13">
        <v>300472</v>
      </c>
      <c r="M27" s="13">
        <v>17890</v>
      </c>
      <c r="N27" s="13">
        <v>44230</v>
      </c>
      <c r="O27" s="13">
        <f t="shared" si="2"/>
        <v>26340</v>
      </c>
      <c r="P27" s="13">
        <v>854115</v>
      </c>
      <c r="Q27" s="13">
        <f t="shared" si="0"/>
        <v>854116</v>
      </c>
      <c r="R27" s="12" t="s">
        <v>584</v>
      </c>
      <c r="S27" s="107">
        <v>140</v>
      </c>
      <c r="T27" s="17">
        <v>106</v>
      </c>
      <c r="U27" s="14" t="s">
        <v>33</v>
      </c>
      <c r="V27" s="13">
        <v>14034300143</v>
      </c>
    </row>
    <row r="28" spans="1:22" ht="21" x14ac:dyDescent="0.25">
      <c r="A28" s="13">
        <v>23</v>
      </c>
      <c r="B28" s="13" t="s">
        <v>577</v>
      </c>
      <c r="C28" s="132">
        <v>0.44583333333333336</v>
      </c>
      <c r="D28" s="132">
        <v>0.49791666666666667</v>
      </c>
      <c r="E28" s="13" t="s">
        <v>458</v>
      </c>
      <c r="F28" s="13">
        <v>43</v>
      </c>
      <c r="G28" s="13" t="s">
        <v>623</v>
      </c>
      <c r="H28" s="154" t="s">
        <v>618</v>
      </c>
      <c r="I28" s="13">
        <v>4910975</v>
      </c>
      <c r="J28" s="13" t="s">
        <v>583</v>
      </c>
      <c r="K28" s="13" t="s">
        <v>26</v>
      </c>
      <c r="L28" s="13">
        <v>300473</v>
      </c>
      <c r="M28" s="13">
        <v>16750</v>
      </c>
      <c r="N28" s="13">
        <v>44260</v>
      </c>
      <c r="O28" s="13">
        <f t="shared" si="2"/>
        <v>27510</v>
      </c>
      <c r="P28" s="13">
        <v>854117</v>
      </c>
      <c r="Q28" s="13">
        <f t="shared" si="0"/>
        <v>854118</v>
      </c>
      <c r="R28" s="12" t="s">
        <v>584</v>
      </c>
      <c r="S28" s="107">
        <v>140</v>
      </c>
      <c r="T28" s="17">
        <v>106</v>
      </c>
      <c r="U28" s="14" t="s">
        <v>33</v>
      </c>
      <c r="V28" s="13">
        <v>14034300143</v>
      </c>
    </row>
    <row r="29" spans="1:22" ht="21" x14ac:dyDescent="0.25">
      <c r="A29" s="13">
        <v>24</v>
      </c>
      <c r="B29" s="13" t="s">
        <v>577</v>
      </c>
      <c r="C29" s="132">
        <v>0.45</v>
      </c>
      <c r="D29" s="132">
        <v>0.52500000000000002</v>
      </c>
      <c r="E29" s="13" t="s">
        <v>585</v>
      </c>
      <c r="F29" s="13">
        <v>53</v>
      </c>
      <c r="G29" s="13" t="s">
        <v>586</v>
      </c>
      <c r="H29" s="154" t="s">
        <v>587</v>
      </c>
      <c r="I29" s="13">
        <v>4910977</v>
      </c>
      <c r="J29" s="13" t="s">
        <v>583</v>
      </c>
      <c r="K29" s="13" t="s">
        <v>26</v>
      </c>
      <c r="L29" s="13">
        <v>300474</v>
      </c>
      <c r="M29" s="13">
        <v>19030</v>
      </c>
      <c r="N29" s="13">
        <v>47990</v>
      </c>
      <c r="O29" s="13">
        <f t="shared" si="2"/>
        <v>28960</v>
      </c>
      <c r="P29" s="13">
        <v>854119</v>
      </c>
      <c r="Q29" s="13">
        <f t="shared" si="0"/>
        <v>854120</v>
      </c>
      <c r="R29" s="12" t="s">
        <v>584</v>
      </c>
      <c r="S29" s="107">
        <v>140</v>
      </c>
      <c r="T29" s="17">
        <v>106</v>
      </c>
      <c r="U29" s="14" t="s">
        <v>33</v>
      </c>
      <c r="V29" s="13">
        <v>14034300143</v>
      </c>
    </row>
    <row r="30" spans="1:22" ht="21" x14ac:dyDescent="0.25">
      <c r="A30" s="13">
        <v>25</v>
      </c>
      <c r="B30" s="13" t="s">
        <v>577</v>
      </c>
      <c r="C30" s="132">
        <v>0.84097222222222223</v>
      </c>
      <c r="D30" s="132">
        <v>0.87986111111111109</v>
      </c>
      <c r="E30" s="13" t="s">
        <v>595</v>
      </c>
      <c r="F30" s="13">
        <v>13</v>
      </c>
      <c r="G30" s="13" t="s">
        <v>596</v>
      </c>
      <c r="H30" s="154" t="s">
        <v>597</v>
      </c>
      <c r="I30" s="13">
        <v>4911044</v>
      </c>
      <c r="J30" s="13" t="s">
        <v>583</v>
      </c>
      <c r="K30" s="13" t="s">
        <v>26</v>
      </c>
      <c r="L30" s="13">
        <v>300482</v>
      </c>
      <c r="M30" s="13">
        <v>20060</v>
      </c>
      <c r="N30" s="13">
        <v>46000</v>
      </c>
      <c r="O30" s="13">
        <f t="shared" si="2"/>
        <v>25940</v>
      </c>
      <c r="P30" s="13">
        <v>854157</v>
      </c>
      <c r="Q30" s="13">
        <f t="shared" si="0"/>
        <v>854158</v>
      </c>
      <c r="R30" s="12" t="s">
        <v>584</v>
      </c>
      <c r="S30" s="107">
        <v>124</v>
      </c>
      <c r="T30" s="17">
        <v>106</v>
      </c>
      <c r="U30" s="14" t="s">
        <v>55</v>
      </c>
      <c r="V30" s="13">
        <v>14034300143</v>
      </c>
    </row>
    <row r="31" spans="1:22" ht="21" x14ac:dyDescent="0.25">
      <c r="A31" s="13">
        <v>26</v>
      </c>
      <c r="B31" s="13" t="s">
        <v>577</v>
      </c>
      <c r="C31" s="132">
        <v>0.84513888888888888</v>
      </c>
      <c r="D31" s="132">
        <v>0.88680555555555551</v>
      </c>
      <c r="E31" s="13" t="s">
        <v>609</v>
      </c>
      <c r="F31" s="13">
        <v>53</v>
      </c>
      <c r="G31" s="13" t="s">
        <v>610</v>
      </c>
      <c r="H31" s="154" t="s">
        <v>620</v>
      </c>
      <c r="I31" s="13">
        <v>4911046</v>
      </c>
      <c r="J31" s="13" t="s">
        <v>583</v>
      </c>
      <c r="K31" s="13" t="s">
        <v>26</v>
      </c>
      <c r="L31" s="13">
        <v>300483</v>
      </c>
      <c r="M31" s="13">
        <v>18170</v>
      </c>
      <c r="N31" s="13">
        <v>44390</v>
      </c>
      <c r="O31" s="13">
        <f t="shared" si="2"/>
        <v>26220</v>
      </c>
      <c r="P31" s="13">
        <v>854159</v>
      </c>
      <c r="Q31" s="13">
        <f t="shared" si="0"/>
        <v>854160</v>
      </c>
      <c r="R31" s="12" t="s">
        <v>584</v>
      </c>
      <c r="S31" s="107">
        <v>124</v>
      </c>
      <c r="T31" s="17">
        <v>106</v>
      </c>
      <c r="U31" s="14" t="s">
        <v>55</v>
      </c>
      <c r="V31" s="13">
        <v>14034300143</v>
      </c>
    </row>
    <row r="32" spans="1:22" ht="21" x14ac:dyDescent="0.25">
      <c r="A32" s="13">
        <v>27</v>
      </c>
      <c r="B32" s="13" t="s">
        <v>577</v>
      </c>
      <c r="C32" s="132">
        <v>0.84791666666666665</v>
      </c>
      <c r="D32" s="132">
        <v>0.89236111111111116</v>
      </c>
      <c r="E32" s="13" t="s">
        <v>602</v>
      </c>
      <c r="F32" s="13">
        <v>84</v>
      </c>
      <c r="G32" s="13" t="s">
        <v>617</v>
      </c>
      <c r="H32" s="154" t="s">
        <v>604</v>
      </c>
      <c r="I32" s="13">
        <v>4911047</v>
      </c>
      <c r="J32" s="13" t="s">
        <v>583</v>
      </c>
      <c r="K32" s="13" t="s">
        <v>26</v>
      </c>
      <c r="L32" s="13">
        <v>300484</v>
      </c>
      <c r="M32" s="13">
        <v>19820</v>
      </c>
      <c r="N32" s="13">
        <v>47840</v>
      </c>
      <c r="O32" s="13">
        <f t="shared" si="2"/>
        <v>28020</v>
      </c>
      <c r="P32" s="13">
        <v>854161</v>
      </c>
      <c r="Q32" s="13">
        <f t="shared" si="0"/>
        <v>854162</v>
      </c>
      <c r="R32" s="12" t="s">
        <v>584</v>
      </c>
      <c r="S32" s="107">
        <v>124</v>
      </c>
      <c r="T32" s="17">
        <v>106</v>
      </c>
      <c r="U32" s="14" t="s">
        <v>55</v>
      </c>
      <c r="V32" s="13">
        <v>14034300143</v>
      </c>
    </row>
    <row r="33" spans="1:22" ht="21" x14ac:dyDescent="0.25">
      <c r="A33" s="13">
        <v>28</v>
      </c>
      <c r="B33" s="13" t="s">
        <v>577</v>
      </c>
      <c r="C33" s="132">
        <v>0.8520833333333333</v>
      </c>
      <c r="D33" s="132">
        <v>0.90277777777777779</v>
      </c>
      <c r="E33" s="13" t="s">
        <v>591</v>
      </c>
      <c r="F33" s="13">
        <v>53</v>
      </c>
      <c r="G33" s="13" t="s">
        <v>592</v>
      </c>
      <c r="H33" s="154" t="s">
        <v>593</v>
      </c>
      <c r="I33" s="13">
        <v>4911048</v>
      </c>
      <c r="J33" s="13" t="s">
        <v>583</v>
      </c>
      <c r="K33" s="13" t="s">
        <v>26</v>
      </c>
      <c r="L33" s="13">
        <v>300485</v>
      </c>
      <c r="M33" s="13">
        <v>18450</v>
      </c>
      <c r="N33" s="13">
        <v>44510</v>
      </c>
      <c r="O33" s="13">
        <f t="shared" si="2"/>
        <v>26060</v>
      </c>
      <c r="P33" s="13">
        <v>854163</v>
      </c>
      <c r="Q33" s="13">
        <f t="shared" si="0"/>
        <v>854164</v>
      </c>
      <c r="R33" s="12" t="s">
        <v>584</v>
      </c>
      <c r="S33" s="107">
        <v>124</v>
      </c>
      <c r="T33" s="17">
        <v>106</v>
      </c>
      <c r="U33" s="14" t="s">
        <v>55</v>
      </c>
      <c r="V33" s="13">
        <v>14034300143</v>
      </c>
    </row>
    <row r="34" spans="1:22" ht="21" x14ac:dyDescent="0.25">
      <c r="A34" s="13">
        <v>29</v>
      </c>
      <c r="B34" s="13" t="s">
        <v>577</v>
      </c>
      <c r="C34" s="132">
        <v>0.85486111111111107</v>
      </c>
      <c r="D34" s="132">
        <v>0.90694444444444444</v>
      </c>
      <c r="E34" s="13" t="s">
        <v>588</v>
      </c>
      <c r="F34" s="13">
        <v>84</v>
      </c>
      <c r="G34" s="13" t="s">
        <v>598</v>
      </c>
      <c r="H34" s="154" t="s">
        <v>590</v>
      </c>
      <c r="I34" s="13">
        <v>4911049</v>
      </c>
      <c r="J34" s="13" t="s">
        <v>583</v>
      </c>
      <c r="K34" s="13" t="s">
        <v>26</v>
      </c>
      <c r="L34" s="13">
        <v>300486</v>
      </c>
      <c r="M34" s="13">
        <v>18470</v>
      </c>
      <c r="N34" s="13">
        <v>43460</v>
      </c>
      <c r="O34" s="13">
        <f t="shared" si="2"/>
        <v>24990</v>
      </c>
      <c r="P34" s="13">
        <v>854165</v>
      </c>
      <c r="Q34" s="13">
        <f t="shared" si="0"/>
        <v>854166</v>
      </c>
      <c r="R34" s="12" t="s">
        <v>584</v>
      </c>
      <c r="S34" s="107">
        <v>124</v>
      </c>
      <c r="T34" s="17">
        <v>106</v>
      </c>
      <c r="U34" s="14" t="s">
        <v>55</v>
      </c>
      <c r="V34" s="13">
        <v>14034300143</v>
      </c>
    </row>
    <row r="35" spans="1:22" ht="21" x14ac:dyDescent="0.25">
      <c r="A35" s="13">
        <v>30</v>
      </c>
      <c r="B35" s="13" t="s">
        <v>577</v>
      </c>
      <c r="C35" s="132">
        <v>0.85833333333333328</v>
      </c>
      <c r="D35" s="132">
        <v>0.9145833333333333</v>
      </c>
      <c r="E35" s="13" t="s">
        <v>612</v>
      </c>
      <c r="F35" s="13">
        <v>25</v>
      </c>
      <c r="G35" s="13" t="s">
        <v>613</v>
      </c>
      <c r="H35" s="154" t="s">
        <v>621</v>
      </c>
      <c r="I35" s="13">
        <v>4911050</v>
      </c>
      <c r="J35" s="13" t="s">
        <v>583</v>
      </c>
      <c r="K35" s="13" t="s">
        <v>26</v>
      </c>
      <c r="L35" s="13">
        <v>300487</v>
      </c>
      <c r="M35" s="13">
        <v>18130</v>
      </c>
      <c r="N35" s="13">
        <v>46450</v>
      </c>
      <c r="O35" s="13">
        <f t="shared" si="2"/>
        <v>28320</v>
      </c>
      <c r="P35" s="13">
        <v>854167</v>
      </c>
      <c r="Q35" s="13">
        <f t="shared" si="0"/>
        <v>854168</v>
      </c>
      <c r="R35" s="12" t="s">
        <v>584</v>
      </c>
      <c r="S35" s="107">
        <v>124</v>
      </c>
      <c r="T35" s="17">
        <v>106</v>
      </c>
      <c r="U35" s="14" t="s">
        <v>55</v>
      </c>
      <c r="V35" s="13">
        <v>14034300143</v>
      </c>
    </row>
    <row r="36" spans="1:22" ht="21" x14ac:dyDescent="0.25">
      <c r="A36" s="13">
        <v>31</v>
      </c>
      <c r="B36" s="13" t="s">
        <v>577</v>
      </c>
      <c r="C36" s="132">
        <v>0.88124999999999998</v>
      </c>
      <c r="D36" s="132">
        <v>0.92152777777777772</v>
      </c>
      <c r="E36" s="13" t="s">
        <v>599</v>
      </c>
      <c r="F36" s="13">
        <v>53</v>
      </c>
      <c r="G36" s="13" t="s">
        <v>622</v>
      </c>
      <c r="H36" s="154" t="s">
        <v>601</v>
      </c>
      <c r="I36" s="13">
        <v>4911052</v>
      </c>
      <c r="J36" s="13" t="s">
        <v>583</v>
      </c>
      <c r="K36" s="13" t="s">
        <v>26</v>
      </c>
      <c r="L36" s="13">
        <v>300488</v>
      </c>
      <c r="M36" s="13">
        <v>17850</v>
      </c>
      <c r="N36" s="13">
        <v>43780</v>
      </c>
      <c r="O36" s="13">
        <f t="shared" si="2"/>
        <v>25930</v>
      </c>
      <c r="P36" s="13">
        <v>854169</v>
      </c>
      <c r="Q36" s="13">
        <f t="shared" si="0"/>
        <v>854170</v>
      </c>
      <c r="R36" s="12" t="s">
        <v>584</v>
      </c>
      <c r="S36" s="107">
        <v>124</v>
      </c>
      <c r="T36" s="17">
        <v>106</v>
      </c>
      <c r="U36" s="14" t="s">
        <v>55</v>
      </c>
      <c r="V36" s="13">
        <v>14034300143</v>
      </c>
    </row>
    <row r="37" spans="1:22" ht="21" x14ac:dyDescent="0.25">
      <c r="A37" s="13">
        <v>32</v>
      </c>
      <c r="B37" s="13" t="s">
        <v>577</v>
      </c>
      <c r="C37" s="132">
        <v>0.89027777777777772</v>
      </c>
      <c r="D37" s="132">
        <v>0.93125000000000002</v>
      </c>
      <c r="E37" s="13" t="s">
        <v>458</v>
      </c>
      <c r="F37" s="13">
        <v>43</v>
      </c>
      <c r="G37" s="13" t="s">
        <v>623</v>
      </c>
      <c r="H37" s="154" t="s">
        <v>618</v>
      </c>
      <c r="I37" s="13">
        <v>4911053</v>
      </c>
      <c r="J37" s="13" t="s">
        <v>583</v>
      </c>
      <c r="K37" s="13" t="s">
        <v>26</v>
      </c>
      <c r="L37" s="13">
        <v>300489</v>
      </c>
      <c r="M37" s="13">
        <v>16740</v>
      </c>
      <c r="N37" s="13">
        <v>44500</v>
      </c>
      <c r="O37" s="13">
        <f t="shared" si="2"/>
        <v>27760</v>
      </c>
      <c r="P37" s="13">
        <v>854171</v>
      </c>
      <c r="Q37" s="13">
        <f t="shared" si="0"/>
        <v>854172</v>
      </c>
      <c r="R37" s="12" t="s">
        <v>584</v>
      </c>
      <c r="S37" s="107">
        <v>124</v>
      </c>
      <c r="T37" s="17">
        <v>106</v>
      </c>
      <c r="U37" s="14" t="s">
        <v>55</v>
      </c>
      <c r="V37" s="13">
        <v>14034300143</v>
      </c>
    </row>
    <row r="38" spans="1:22" ht="21" x14ac:dyDescent="0.25">
      <c r="A38" s="13">
        <v>33</v>
      </c>
      <c r="B38" s="13" t="s">
        <v>577</v>
      </c>
      <c r="C38" s="132">
        <v>0.89444444444444449</v>
      </c>
      <c r="D38" s="132">
        <v>0.93611111111111112</v>
      </c>
      <c r="E38" s="13" t="s">
        <v>585</v>
      </c>
      <c r="F38" s="13">
        <v>53</v>
      </c>
      <c r="G38" s="13" t="s">
        <v>586</v>
      </c>
      <c r="H38" s="154" t="s">
        <v>587</v>
      </c>
      <c r="I38" s="13">
        <v>4911055</v>
      </c>
      <c r="J38" s="13" t="s">
        <v>583</v>
      </c>
      <c r="K38" s="13" t="s">
        <v>26</v>
      </c>
      <c r="L38" s="13">
        <v>300490</v>
      </c>
      <c r="M38" s="13">
        <v>19000</v>
      </c>
      <c r="N38" s="13">
        <v>48000</v>
      </c>
      <c r="O38" s="13">
        <f t="shared" si="2"/>
        <v>29000</v>
      </c>
      <c r="P38" s="13">
        <v>854173</v>
      </c>
      <c r="Q38" s="13">
        <f t="shared" si="0"/>
        <v>854174</v>
      </c>
      <c r="R38" s="12" t="s">
        <v>584</v>
      </c>
      <c r="S38" s="107">
        <v>124</v>
      </c>
      <c r="T38" s="17">
        <v>106</v>
      </c>
      <c r="U38" s="14" t="s">
        <v>55</v>
      </c>
      <c r="V38" s="13">
        <v>14034300143</v>
      </c>
    </row>
    <row r="39" spans="1:22" ht="21" x14ac:dyDescent="0.25">
      <c r="A39" s="13">
        <v>34</v>
      </c>
      <c r="B39" s="13" t="s">
        <v>624</v>
      </c>
      <c r="C39" s="132">
        <v>0.52083333333333337</v>
      </c>
      <c r="D39" s="132">
        <v>0.55347222222222225</v>
      </c>
      <c r="E39" s="13" t="s">
        <v>599</v>
      </c>
      <c r="F39" s="13">
        <v>53</v>
      </c>
      <c r="G39" s="13" t="s">
        <v>622</v>
      </c>
      <c r="H39" s="154" t="s">
        <v>601</v>
      </c>
      <c r="I39" s="13">
        <v>4911139</v>
      </c>
      <c r="J39" s="13" t="s">
        <v>583</v>
      </c>
      <c r="K39" s="13" t="s">
        <v>26</v>
      </c>
      <c r="L39" s="13">
        <v>300491</v>
      </c>
      <c r="M39" s="13">
        <v>18050</v>
      </c>
      <c r="N39" s="13">
        <v>44860</v>
      </c>
      <c r="O39" s="13">
        <f>N39-M39</f>
        <v>26810</v>
      </c>
      <c r="P39" s="13">
        <v>854233</v>
      </c>
      <c r="Q39" s="13">
        <f t="shared" si="0"/>
        <v>854234</v>
      </c>
      <c r="R39" s="12" t="s">
        <v>584</v>
      </c>
      <c r="S39" s="107">
        <v>140</v>
      </c>
      <c r="T39" s="17">
        <v>106</v>
      </c>
      <c r="U39" s="14" t="s">
        <v>33</v>
      </c>
      <c r="V39" s="13">
        <v>14034300143</v>
      </c>
    </row>
    <row r="40" spans="1:22" ht="21" x14ac:dyDescent="0.25">
      <c r="A40" s="13">
        <v>35</v>
      </c>
      <c r="B40" s="13" t="s">
        <v>624</v>
      </c>
      <c r="C40" s="132">
        <v>0.53125</v>
      </c>
      <c r="D40" s="132">
        <v>0.56111111111111112</v>
      </c>
      <c r="E40" s="13" t="s">
        <v>605</v>
      </c>
      <c r="F40" s="13">
        <v>33</v>
      </c>
      <c r="G40" s="13" t="s">
        <v>606</v>
      </c>
      <c r="H40" s="154" t="s">
        <v>607</v>
      </c>
      <c r="I40" s="13">
        <v>4911143</v>
      </c>
      <c r="J40" s="13" t="s">
        <v>583</v>
      </c>
      <c r="K40" s="13" t="s">
        <v>26</v>
      </c>
      <c r="L40" s="13">
        <v>300492</v>
      </c>
      <c r="M40" s="13">
        <v>16930</v>
      </c>
      <c r="N40" s="13">
        <v>43180</v>
      </c>
      <c r="O40" s="13">
        <f t="shared" ref="O40:O49" si="3">N40-M40</f>
        <v>26250</v>
      </c>
      <c r="P40" s="13">
        <v>854235</v>
      </c>
      <c r="Q40" s="13">
        <f t="shared" si="0"/>
        <v>854236</v>
      </c>
      <c r="R40" s="12" t="s">
        <v>584</v>
      </c>
      <c r="S40" s="107">
        <v>140</v>
      </c>
      <c r="T40" s="17">
        <v>106</v>
      </c>
      <c r="U40" s="14" t="s">
        <v>33</v>
      </c>
      <c r="V40" s="13">
        <v>14034300143</v>
      </c>
    </row>
    <row r="41" spans="1:22" ht="21" x14ac:dyDescent="0.25">
      <c r="A41" s="13">
        <v>36</v>
      </c>
      <c r="B41" s="13" t="s">
        <v>624</v>
      </c>
      <c r="C41" s="132">
        <v>0.53541666666666665</v>
      </c>
      <c r="D41" s="132">
        <v>0.57847222222222228</v>
      </c>
      <c r="E41" s="13" t="s">
        <v>595</v>
      </c>
      <c r="F41" s="13">
        <v>13</v>
      </c>
      <c r="G41" s="13" t="s">
        <v>596</v>
      </c>
      <c r="H41" s="154" t="s">
        <v>597</v>
      </c>
      <c r="I41" s="13">
        <v>4911145</v>
      </c>
      <c r="J41" s="13" t="s">
        <v>583</v>
      </c>
      <c r="K41" s="13" t="s">
        <v>26</v>
      </c>
      <c r="L41" s="13">
        <v>300493</v>
      </c>
      <c r="M41" s="13">
        <v>19980</v>
      </c>
      <c r="N41" s="13">
        <v>46140</v>
      </c>
      <c r="O41" s="13">
        <f t="shared" si="3"/>
        <v>26160</v>
      </c>
      <c r="P41" s="13">
        <v>854237</v>
      </c>
      <c r="Q41" s="13">
        <f t="shared" si="0"/>
        <v>854238</v>
      </c>
      <c r="R41" s="12" t="s">
        <v>584</v>
      </c>
      <c r="S41" s="107">
        <v>140</v>
      </c>
      <c r="T41" s="17">
        <v>106</v>
      </c>
      <c r="U41" s="14" t="s">
        <v>33</v>
      </c>
      <c r="V41" s="13">
        <v>14034300143</v>
      </c>
    </row>
    <row r="42" spans="1:22" ht="21" x14ac:dyDescent="0.25">
      <c r="A42" s="13">
        <v>37</v>
      </c>
      <c r="B42" s="13" t="s">
        <v>624</v>
      </c>
      <c r="C42" s="132">
        <v>0.54027777777777775</v>
      </c>
      <c r="D42" s="132">
        <v>0.58472222222222225</v>
      </c>
      <c r="E42" s="13" t="s">
        <v>591</v>
      </c>
      <c r="F42" s="13">
        <v>53</v>
      </c>
      <c r="G42" s="13" t="s">
        <v>592</v>
      </c>
      <c r="H42" s="154" t="s">
        <v>593</v>
      </c>
      <c r="I42" s="13">
        <v>4911146</v>
      </c>
      <c r="J42" s="13" t="s">
        <v>583</v>
      </c>
      <c r="K42" s="13" t="s">
        <v>26</v>
      </c>
      <c r="L42" s="13">
        <v>300494</v>
      </c>
      <c r="M42" s="13">
        <v>18370</v>
      </c>
      <c r="N42" s="13">
        <v>44820</v>
      </c>
      <c r="O42" s="13">
        <f t="shared" si="3"/>
        <v>26450</v>
      </c>
      <c r="P42" s="13">
        <v>854239</v>
      </c>
      <c r="Q42" s="13">
        <f t="shared" si="0"/>
        <v>854240</v>
      </c>
      <c r="R42" s="12" t="s">
        <v>584</v>
      </c>
      <c r="S42" s="107">
        <v>140</v>
      </c>
      <c r="T42" s="17">
        <v>106</v>
      </c>
      <c r="U42" s="14" t="s">
        <v>33</v>
      </c>
      <c r="V42" s="13">
        <v>14034300143</v>
      </c>
    </row>
    <row r="43" spans="1:22" ht="21" x14ac:dyDescent="0.25">
      <c r="A43" s="13">
        <v>38</v>
      </c>
      <c r="B43" s="13" t="s">
        <v>624</v>
      </c>
      <c r="C43" s="132">
        <v>0.54583333333333328</v>
      </c>
      <c r="D43" s="132">
        <v>0.59930555555555554</v>
      </c>
      <c r="E43" s="13" t="s">
        <v>609</v>
      </c>
      <c r="F43" s="13">
        <v>53</v>
      </c>
      <c r="G43" s="13" t="s">
        <v>619</v>
      </c>
      <c r="H43" s="154" t="s">
        <v>620</v>
      </c>
      <c r="I43" s="13">
        <v>4911147</v>
      </c>
      <c r="J43" s="13" t="s">
        <v>583</v>
      </c>
      <c r="K43" s="13" t="s">
        <v>26</v>
      </c>
      <c r="L43" s="13">
        <v>300495</v>
      </c>
      <c r="M43" s="13">
        <v>18310</v>
      </c>
      <c r="N43" s="13">
        <v>44170</v>
      </c>
      <c r="O43" s="13">
        <f t="shared" si="3"/>
        <v>25860</v>
      </c>
      <c r="P43" s="13">
        <v>854241</v>
      </c>
      <c r="Q43" s="13">
        <f t="shared" si="0"/>
        <v>854242</v>
      </c>
      <c r="R43" s="12" t="s">
        <v>584</v>
      </c>
      <c r="S43" s="107">
        <v>140</v>
      </c>
      <c r="T43" s="17">
        <v>106</v>
      </c>
      <c r="U43" s="14" t="s">
        <v>33</v>
      </c>
      <c r="V43" s="13">
        <v>14034300143</v>
      </c>
    </row>
    <row r="44" spans="1:22" ht="21" x14ac:dyDescent="0.25">
      <c r="A44" s="13">
        <v>39</v>
      </c>
      <c r="B44" s="13" t="s">
        <v>624</v>
      </c>
      <c r="C44" s="132">
        <v>0.57638888888888884</v>
      </c>
      <c r="D44" s="132">
        <v>0.60624999999999996</v>
      </c>
      <c r="E44" s="13" t="s">
        <v>458</v>
      </c>
      <c r="F44" s="13">
        <v>43</v>
      </c>
      <c r="G44" s="13" t="s">
        <v>623</v>
      </c>
      <c r="H44" s="154" t="s">
        <v>618</v>
      </c>
      <c r="I44" s="13">
        <v>4911152</v>
      </c>
      <c r="J44" s="13" t="s">
        <v>583</v>
      </c>
      <c r="K44" s="13" t="s">
        <v>26</v>
      </c>
      <c r="L44" s="13">
        <v>300496</v>
      </c>
      <c r="M44" s="13">
        <v>16910</v>
      </c>
      <c r="N44" s="13">
        <v>44870</v>
      </c>
      <c r="O44" s="13">
        <f t="shared" si="3"/>
        <v>27960</v>
      </c>
      <c r="P44" s="13">
        <v>854243</v>
      </c>
      <c r="Q44" s="13">
        <f t="shared" si="0"/>
        <v>854244</v>
      </c>
      <c r="R44" s="12" t="s">
        <v>584</v>
      </c>
      <c r="S44" s="107">
        <v>140</v>
      </c>
      <c r="T44" s="17">
        <v>106</v>
      </c>
      <c r="U44" s="14" t="s">
        <v>33</v>
      </c>
      <c r="V44" s="13">
        <v>14034300143</v>
      </c>
    </row>
    <row r="45" spans="1:22" ht="21" x14ac:dyDescent="0.25">
      <c r="A45" s="13">
        <v>40</v>
      </c>
      <c r="B45" s="13" t="s">
        <v>624</v>
      </c>
      <c r="C45" s="132">
        <v>0.8520833333333333</v>
      </c>
      <c r="D45" s="132">
        <v>0.9</v>
      </c>
      <c r="E45" s="13" t="s">
        <v>588</v>
      </c>
      <c r="F45" s="13">
        <v>84</v>
      </c>
      <c r="G45" s="13" t="s">
        <v>625</v>
      </c>
      <c r="H45" s="154" t="s">
        <v>590</v>
      </c>
      <c r="I45" s="13">
        <v>4911179</v>
      </c>
      <c r="J45" s="13" t="s">
        <v>583</v>
      </c>
      <c r="K45" s="13" t="s">
        <v>26</v>
      </c>
      <c r="L45" s="13">
        <v>300497</v>
      </c>
      <c r="M45" s="13">
        <v>18620</v>
      </c>
      <c r="N45" s="13">
        <v>43390</v>
      </c>
      <c r="O45" s="13">
        <f t="shared" si="3"/>
        <v>24770</v>
      </c>
      <c r="P45" s="13">
        <v>854263</v>
      </c>
      <c r="Q45" s="13">
        <f t="shared" si="0"/>
        <v>854264</v>
      </c>
      <c r="R45" s="12" t="s">
        <v>584</v>
      </c>
      <c r="S45" s="107">
        <v>123</v>
      </c>
      <c r="T45" s="17">
        <v>106</v>
      </c>
      <c r="U45" s="14" t="s">
        <v>55</v>
      </c>
      <c r="V45" s="13">
        <v>14034300143</v>
      </c>
    </row>
    <row r="46" spans="1:22" ht="21" x14ac:dyDescent="0.25">
      <c r="A46" s="13">
        <v>41</v>
      </c>
      <c r="B46" s="13" t="s">
        <v>624</v>
      </c>
      <c r="C46" s="132">
        <v>0.85624999999999996</v>
      </c>
      <c r="D46" s="132">
        <v>0.90694444444444444</v>
      </c>
      <c r="E46" s="13" t="s">
        <v>585</v>
      </c>
      <c r="F46" s="13">
        <v>53</v>
      </c>
      <c r="G46" s="13" t="s">
        <v>586</v>
      </c>
      <c r="H46" s="154" t="s">
        <v>626</v>
      </c>
      <c r="I46" s="13">
        <v>4911180</v>
      </c>
      <c r="J46" s="13" t="s">
        <v>583</v>
      </c>
      <c r="K46" s="13" t="s">
        <v>26</v>
      </c>
      <c r="L46" s="13">
        <v>300498</v>
      </c>
      <c r="M46" s="13">
        <v>19150</v>
      </c>
      <c r="N46" s="13">
        <v>47320</v>
      </c>
      <c r="O46" s="13">
        <f t="shared" si="3"/>
        <v>28170</v>
      </c>
      <c r="P46" s="13">
        <v>854265</v>
      </c>
      <c r="Q46" s="13">
        <f t="shared" si="0"/>
        <v>854266</v>
      </c>
      <c r="R46" s="12" t="s">
        <v>584</v>
      </c>
      <c r="S46" s="107">
        <v>123</v>
      </c>
      <c r="T46" s="17">
        <v>106</v>
      </c>
      <c r="U46" s="14" t="s">
        <v>55</v>
      </c>
      <c r="V46" s="13">
        <v>14034300143</v>
      </c>
    </row>
    <row r="47" spans="1:22" ht="21" x14ac:dyDescent="0.25">
      <c r="A47" s="13">
        <v>42</v>
      </c>
      <c r="B47" s="13" t="s">
        <v>624</v>
      </c>
      <c r="C47" s="132">
        <v>0.96250000000000002</v>
      </c>
      <c r="D47" s="132">
        <v>0.95833333333333337</v>
      </c>
      <c r="E47" s="13" t="s">
        <v>599</v>
      </c>
      <c r="F47" s="13">
        <v>53</v>
      </c>
      <c r="G47" s="13" t="s">
        <v>622</v>
      </c>
      <c r="H47" s="154" t="s">
        <v>601</v>
      </c>
      <c r="I47" s="13">
        <v>4911188</v>
      </c>
      <c r="J47" s="13" t="s">
        <v>583</v>
      </c>
      <c r="K47" s="13" t="s">
        <v>26</v>
      </c>
      <c r="L47" s="13">
        <v>300499</v>
      </c>
      <c r="M47" s="13">
        <v>17920</v>
      </c>
      <c r="N47" s="13">
        <v>44210</v>
      </c>
      <c r="O47" s="13">
        <f t="shared" si="3"/>
        <v>26290</v>
      </c>
      <c r="P47" s="13">
        <v>854267</v>
      </c>
      <c r="Q47" s="13">
        <f t="shared" si="0"/>
        <v>854268</v>
      </c>
      <c r="R47" s="12" t="s">
        <v>584</v>
      </c>
      <c r="S47" s="107">
        <v>123</v>
      </c>
      <c r="T47" s="17">
        <v>106</v>
      </c>
      <c r="U47" s="14" t="s">
        <v>55</v>
      </c>
      <c r="V47" s="13">
        <v>14034300143</v>
      </c>
    </row>
    <row r="48" spans="1:22" ht="21" x14ac:dyDescent="0.25">
      <c r="A48" s="13">
        <v>43</v>
      </c>
      <c r="B48" s="13" t="s">
        <v>624</v>
      </c>
      <c r="C48" s="132">
        <v>0.97083333333333333</v>
      </c>
      <c r="D48" s="132">
        <v>0.99930555555555556</v>
      </c>
      <c r="E48" s="13" t="s">
        <v>609</v>
      </c>
      <c r="F48" s="13">
        <v>53</v>
      </c>
      <c r="G48" s="13" t="s">
        <v>610</v>
      </c>
      <c r="H48" s="154" t="s">
        <v>620</v>
      </c>
      <c r="I48" s="13">
        <v>4911189</v>
      </c>
      <c r="J48" s="13" t="s">
        <v>583</v>
      </c>
      <c r="K48" s="13" t="s">
        <v>26</v>
      </c>
      <c r="L48" s="13">
        <v>300500</v>
      </c>
      <c r="M48" s="13">
        <v>17920</v>
      </c>
      <c r="N48" s="13">
        <v>43100</v>
      </c>
      <c r="O48" s="13">
        <f t="shared" si="3"/>
        <v>25180</v>
      </c>
      <c r="P48" s="13">
        <v>854269</v>
      </c>
      <c r="Q48" s="13">
        <f t="shared" si="0"/>
        <v>854270</v>
      </c>
      <c r="R48" s="12" t="s">
        <v>584</v>
      </c>
      <c r="S48" s="107">
        <v>123</v>
      </c>
      <c r="T48" s="17">
        <v>106</v>
      </c>
      <c r="U48" s="14" t="s">
        <v>55</v>
      </c>
      <c r="V48" s="13">
        <v>14034300143</v>
      </c>
    </row>
    <row r="49" spans="1:22" ht="21" x14ac:dyDescent="0.25">
      <c r="A49" s="13">
        <v>44</v>
      </c>
      <c r="B49" s="13" t="s">
        <v>624</v>
      </c>
      <c r="C49" s="132">
        <v>0.9819444444444444</v>
      </c>
      <c r="D49" s="132">
        <v>5.2777777777777778E-2</v>
      </c>
      <c r="E49" s="13" t="s">
        <v>591</v>
      </c>
      <c r="F49" s="13">
        <v>53</v>
      </c>
      <c r="G49" s="13" t="s">
        <v>592</v>
      </c>
      <c r="H49" s="154" t="s">
        <v>593</v>
      </c>
      <c r="I49" s="13">
        <v>4911190</v>
      </c>
      <c r="J49" s="13" t="s">
        <v>583</v>
      </c>
      <c r="K49" s="13" t="s">
        <v>26</v>
      </c>
      <c r="L49" s="13">
        <v>300501</v>
      </c>
      <c r="M49" s="13">
        <v>18460</v>
      </c>
      <c r="N49" s="13">
        <v>45120</v>
      </c>
      <c r="O49" s="13">
        <f t="shared" si="3"/>
        <v>26660</v>
      </c>
      <c r="P49" s="13">
        <v>854271</v>
      </c>
      <c r="Q49" s="13">
        <f t="shared" si="0"/>
        <v>854272</v>
      </c>
      <c r="R49" s="12" t="s">
        <v>584</v>
      </c>
      <c r="S49" s="107">
        <v>123</v>
      </c>
      <c r="T49" s="17">
        <v>106</v>
      </c>
      <c r="U49" s="14" t="s">
        <v>55</v>
      </c>
      <c r="V49" s="13">
        <v>14034300143</v>
      </c>
    </row>
    <row r="50" spans="1:22" ht="21" x14ac:dyDescent="0.25">
      <c r="A50" s="13">
        <v>45</v>
      </c>
      <c r="B50" s="13" t="s">
        <v>579</v>
      </c>
      <c r="C50" s="132">
        <v>2.5694444444444443E-2</v>
      </c>
      <c r="D50" s="132">
        <v>6.0416666666666667E-2</v>
      </c>
      <c r="E50" s="13" t="s">
        <v>580</v>
      </c>
      <c r="F50" s="13">
        <v>19</v>
      </c>
      <c r="G50" s="13" t="s">
        <v>581</v>
      </c>
      <c r="H50" s="154" t="s">
        <v>582</v>
      </c>
      <c r="I50" s="13">
        <v>4911192</v>
      </c>
      <c r="J50" s="13" t="s">
        <v>583</v>
      </c>
      <c r="K50" s="13" t="s">
        <v>26</v>
      </c>
      <c r="L50" s="13">
        <v>300503</v>
      </c>
      <c r="M50" s="13">
        <v>17670</v>
      </c>
      <c r="N50" s="13">
        <v>43160</v>
      </c>
      <c r="O50" s="13">
        <f>N50-M50</f>
        <v>25490</v>
      </c>
      <c r="P50" s="13">
        <v>854273</v>
      </c>
      <c r="Q50" s="13">
        <f t="shared" si="0"/>
        <v>854274</v>
      </c>
      <c r="R50" s="12" t="s">
        <v>584</v>
      </c>
      <c r="S50" s="107">
        <v>123</v>
      </c>
      <c r="T50" s="17">
        <v>106</v>
      </c>
      <c r="U50" s="14" t="s">
        <v>55</v>
      </c>
      <c r="V50" s="13">
        <v>14034300143</v>
      </c>
    </row>
    <row r="51" spans="1:22" ht="21" x14ac:dyDescent="0.25">
      <c r="A51" s="13">
        <v>46</v>
      </c>
      <c r="B51" s="13" t="s">
        <v>579</v>
      </c>
      <c r="C51" s="132">
        <v>4.7222222222222221E-2</v>
      </c>
      <c r="D51" s="132">
        <v>6.805555555555555E-2</v>
      </c>
      <c r="E51" s="13" t="s">
        <v>585</v>
      </c>
      <c r="F51" s="13">
        <v>53</v>
      </c>
      <c r="G51" s="13" t="s">
        <v>586</v>
      </c>
      <c r="H51" s="154" t="s">
        <v>587</v>
      </c>
      <c r="I51" s="13">
        <v>4911193</v>
      </c>
      <c r="J51" s="13" t="s">
        <v>583</v>
      </c>
      <c r="K51" s="13" t="s">
        <v>26</v>
      </c>
      <c r="L51" s="13">
        <v>300504</v>
      </c>
      <c r="M51" s="13">
        <v>19060</v>
      </c>
      <c r="N51" s="13">
        <v>47720</v>
      </c>
      <c r="O51" s="13">
        <f t="shared" ref="O51" si="4">N51-M51</f>
        <v>28660</v>
      </c>
      <c r="P51" s="13">
        <v>854275</v>
      </c>
      <c r="Q51" s="13">
        <f t="shared" si="0"/>
        <v>854276</v>
      </c>
      <c r="R51" s="12" t="s">
        <v>584</v>
      </c>
      <c r="S51" s="107">
        <v>123</v>
      </c>
      <c r="T51" s="17">
        <v>106</v>
      </c>
      <c r="U51" s="14" t="s">
        <v>55</v>
      </c>
      <c r="V51" s="13">
        <v>14034300143</v>
      </c>
    </row>
    <row r="52" spans="1:22" ht="21" x14ac:dyDescent="0.25">
      <c r="A52" s="13">
        <v>47</v>
      </c>
      <c r="B52" s="13" t="s">
        <v>579</v>
      </c>
      <c r="C52" s="132">
        <v>5.486111111111111E-2</v>
      </c>
      <c r="D52" s="132">
        <v>7.9166666666666663E-2</v>
      </c>
      <c r="E52" s="13" t="s">
        <v>588</v>
      </c>
      <c r="F52" s="13">
        <v>84</v>
      </c>
      <c r="G52" s="13" t="s">
        <v>589</v>
      </c>
      <c r="H52" s="154" t="s">
        <v>590</v>
      </c>
      <c r="I52" s="13">
        <v>4911194</v>
      </c>
      <c r="J52" s="13" t="s">
        <v>583</v>
      </c>
      <c r="K52" s="13" t="s">
        <v>26</v>
      </c>
      <c r="L52" s="13">
        <v>300505</v>
      </c>
      <c r="M52" s="13">
        <v>18590</v>
      </c>
      <c r="N52" s="13">
        <v>42640</v>
      </c>
      <c r="O52" s="13">
        <f t="shared" ref="O52:O64" si="5">N52-M52</f>
        <v>24050</v>
      </c>
      <c r="P52" s="13">
        <v>854277</v>
      </c>
      <c r="Q52" s="13">
        <f t="shared" ref="Q52:Q71" si="6">P52+1</f>
        <v>854278</v>
      </c>
      <c r="R52" s="12" t="s">
        <v>584</v>
      </c>
      <c r="S52" s="107">
        <v>123</v>
      </c>
      <c r="T52" s="17">
        <v>106</v>
      </c>
      <c r="U52" s="14" t="s">
        <v>55</v>
      </c>
      <c r="V52" s="13">
        <v>14034300143</v>
      </c>
    </row>
    <row r="53" spans="1:22" ht="21" x14ac:dyDescent="0.25">
      <c r="A53" s="13">
        <v>48</v>
      </c>
      <c r="B53" s="13" t="s">
        <v>579</v>
      </c>
      <c r="C53" s="132">
        <v>0.32777777777777778</v>
      </c>
      <c r="D53" s="132">
        <v>0.36458333333333331</v>
      </c>
      <c r="E53" s="13" t="s">
        <v>591</v>
      </c>
      <c r="F53" s="13">
        <v>53</v>
      </c>
      <c r="G53" s="13" t="s">
        <v>592</v>
      </c>
      <c r="H53" s="155" t="s">
        <v>593</v>
      </c>
      <c r="I53" s="13">
        <v>4911195</v>
      </c>
      <c r="J53" s="13" t="s">
        <v>583</v>
      </c>
      <c r="K53" s="13" t="s">
        <v>26</v>
      </c>
      <c r="L53" s="13">
        <v>300506</v>
      </c>
      <c r="M53" s="13">
        <v>18490</v>
      </c>
      <c r="N53" s="13">
        <v>44810</v>
      </c>
      <c r="O53" s="13">
        <f t="shared" si="5"/>
        <v>26320</v>
      </c>
      <c r="P53" s="13">
        <v>854279</v>
      </c>
      <c r="Q53" s="13">
        <f t="shared" si="6"/>
        <v>854280</v>
      </c>
      <c r="R53" s="12" t="s">
        <v>584</v>
      </c>
      <c r="S53" s="107">
        <v>135</v>
      </c>
      <c r="T53" s="17">
        <v>106</v>
      </c>
      <c r="U53" s="13" t="s">
        <v>33</v>
      </c>
      <c r="V53" s="13">
        <v>14034300143</v>
      </c>
    </row>
    <row r="54" spans="1:22" ht="21" x14ac:dyDescent="0.25">
      <c r="A54" s="13">
        <v>49</v>
      </c>
      <c r="B54" s="13" t="s">
        <v>579</v>
      </c>
      <c r="C54" s="132">
        <v>0.3298611111111111</v>
      </c>
      <c r="D54" s="132">
        <v>0.37152777777777779</v>
      </c>
      <c r="E54" s="13" t="s">
        <v>585</v>
      </c>
      <c r="F54" s="13">
        <v>53</v>
      </c>
      <c r="G54" s="13" t="s">
        <v>586</v>
      </c>
      <c r="H54" s="154" t="s">
        <v>587</v>
      </c>
      <c r="I54" s="13">
        <v>4911196</v>
      </c>
      <c r="J54" s="13" t="s">
        <v>583</v>
      </c>
      <c r="K54" s="13" t="s">
        <v>26</v>
      </c>
      <c r="L54" s="13">
        <v>300507</v>
      </c>
      <c r="M54" s="13">
        <v>19060</v>
      </c>
      <c r="N54" s="13">
        <v>48450</v>
      </c>
      <c r="O54" s="13">
        <f t="shared" si="5"/>
        <v>29390</v>
      </c>
      <c r="P54" s="13">
        <v>854281</v>
      </c>
      <c r="Q54" s="13">
        <f t="shared" si="6"/>
        <v>854282</v>
      </c>
      <c r="R54" s="12" t="s">
        <v>584</v>
      </c>
      <c r="S54" s="107">
        <v>135</v>
      </c>
      <c r="T54" s="17">
        <v>106</v>
      </c>
      <c r="U54" s="13" t="s">
        <v>33</v>
      </c>
      <c r="V54" s="13">
        <v>14034300143</v>
      </c>
    </row>
    <row r="55" spans="1:22" ht="21" x14ac:dyDescent="0.25">
      <c r="A55" s="13">
        <v>50</v>
      </c>
      <c r="B55" s="13" t="s">
        <v>579</v>
      </c>
      <c r="C55" s="132">
        <v>0.33333333333333331</v>
      </c>
      <c r="D55" s="132">
        <v>0.37847222222222221</v>
      </c>
      <c r="E55" s="13" t="s">
        <v>580</v>
      </c>
      <c r="F55" s="13">
        <v>19</v>
      </c>
      <c r="G55" s="13" t="s">
        <v>594</v>
      </c>
      <c r="H55" s="154" t="s">
        <v>582</v>
      </c>
      <c r="I55" s="13">
        <v>4911197</v>
      </c>
      <c r="J55" s="13" t="s">
        <v>583</v>
      </c>
      <c r="K55" s="13" t="s">
        <v>26</v>
      </c>
      <c r="L55" s="13">
        <v>300508</v>
      </c>
      <c r="M55" s="13">
        <v>17810</v>
      </c>
      <c r="N55" s="13">
        <v>44360</v>
      </c>
      <c r="O55" s="13">
        <f t="shared" si="5"/>
        <v>26550</v>
      </c>
      <c r="P55" s="13">
        <v>854283</v>
      </c>
      <c r="Q55" s="13">
        <f t="shared" si="6"/>
        <v>854284</v>
      </c>
      <c r="R55" s="12" t="s">
        <v>584</v>
      </c>
      <c r="S55" s="107">
        <v>135</v>
      </c>
      <c r="T55" s="17">
        <v>106</v>
      </c>
      <c r="U55" s="13" t="s">
        <v>33</v>
      </c>
      <c r="V55" s="13">
        <v>14034300143</v>
      </c>
    </row>
    <row r="56" spans="1:22" ht="21" x14ac:dyDescent="0.25">
      <c r="A56" s="13">
        <v>51</v>
      </c>
      <c r="B56" s="13" t="s">
        <v>579</v>
      </c>
      <c r="C56" s="132">
        <v>0.33750000000000002</v>
      </c>
      <c r="D56" s="132">
        <v>0.39166666666666666</v>
      </c>
      <c r="E56" s="13" t="s">
        <v>595</v>
      </c>
      <c r="F56" s="13">
        <v>13</v>
      </c>
      <c r="G56" s="13" t="s">
        <v>596</v>
      </c>
      <c r="H56" s="155" t="s">
        <v>597</v>
      </c>
      <c r="I56" s="13">
        <v>4911198</v>
      </c>
      <c r="J56" s="13" t="s">
        <v>583</v>
      </c>
      <c r="K56" s="13" t="s">
        <v>26</v>
      </c>
      <c r="L56" s="13">
        <v>300509</v>
      </c>
      <c r="M56" s="13">
        <v>19820</v>
      </c>
      <c r="N56" s="13">
        <v>46310</v>
      </c>
      <c r="O56" s="13">
        <f t="shared" si="5"/>
        <v>26490</v>
      </c>
      <c r="P56" s="13">
        <v>854285</v>
      </c>
      <c r="Q56" s="13">
        <f t="shared" si="6"/>
        <v>854286</v>
      </c>
      <c r="R56" s="12" t="s">
        <v>584</v>
      </c>
      <c r="S56" s="107">
        <v>135</v>
      </c>
      <c r="T56" s="17">
        <v>106</v>
      </c>
      <c r="U56" s="13" t="s">
        <v>33</v>
      </c>
      <c r="V56" s="13">
        <v>14034300143</v>
      </c>
    </row>
    <row r="57" spans="1:22" ht="21" x14ac:dyDescent="0.25">
      <c r="A57" s="13">
        <v>52</v>
      </c>
      <c r="B57" s="13" t="s">
        <v>579</v>
      </c>
      <c r="C57" s="132">
        <v>0.34166666666666667</v>
      </c>
      <c r="D57" s="132">
        <v>0.40347222222222223</v>
      </c>
      <c r="E57" s="13" t="s">
        <v>588</v>
      </c>
      <c r="F57" s="13">
        <v>84</v>
      </c>
      <c r="G57" s="13" t="s">
        <v>598</v>
      </c>
      <c r="H57" s="154" t="s">
        <v>590</v>
      </c>
      <c r="I57" s="13">
        <v>4911199</v>
      </c>
      <c r="J57" s="13" t="s">
        <v>583</v>
      </c>
      <c r="K57" s="13" t="s">
        <v>26</v>
      </c>
      <c r="L57" s="13">
        <v>300510</v>
      </c>
      <c r="M57" s="13">
        <v>18620</v>
      </c>
      <c r="N57" s="13">
        <v>43690</v>
      </c>
      <c r="O57" s="13">
        <f t="shared" si="5"/>
        <v>25070</v>
      </c>
      <c r="P57" s="13">
        <v>854287</v>
      </c>
      <c r="Q57" s="13">
        <f t="shared" si="6"/>
        <v>854288</v>
      </c>
      <c r="R57" s="12" t="s">
        <v>584</v>
      </c>
      <c r="S57" s="107">
        <v>135</v>
      </c>
      <c r="T57" s="17">
        <v>106</v>
      </c>
      <c r="U57" s="13" t="s">
        <v>33</v>
      </c>
      <c r="V57" s="13">
        <v>14034300143</v>
      </c>
    </row>
    <row r="58" spans="1:22" ht="19.5" customHeight="1" x14ac:dyDescent="0.25">
      <c r="A58" s="13">
        <v>53</v>
      </c>
      <c r="B58" s="13" t="s">
        <v>579</v>
      </c>
      <c r="C58" s="132">
        <v>0.36180555555555555</v>
      </c>
      <c r="D58" s="132">
        <v>0.40902777777777777</v>
      </c>
      <c r="E58" s="13" t="s">
        <v>599</v>
      </c>
      <c r="F58" s="13">
        <v>53</v>
      </c>
      <c r="G58" s="13" t="s">
        <v>600</v>
      </c>
      <c r="H58" s="155" t="s">
        <v>601</v>
      </c>
      <c r="I58" s="13">
        <v>4911210</v>
      </c>
      <c r="J58" s="13" t="s">
        <v>583</v>
      </c>
      <c r="K58" s="13" t="s">
        <v>26</v>
      </c>
      <c r="L58" s="13">
        <v>300511</v>
      </c>
      <c r="M58" s="13">
        <v>17930</v>
      </c>
      <c r="N58" s="13">
        <v>44280</v>
      </c>
      <c r="O58" s="13">
        <f t="shared" si="5"/>
        <v>26350</v>
      </c>
      <c r="P58" s="13">
        <v>854289</v>
      </c>
      <c r="Q58" s="13">
        <f t="shared" si="6"/>
        <v>854290</v>
      </c>
      <c r="R58" s="12" t="s">
        <v>584</v>
      </c>
      <c r="S58" s="107">
        <v>135</v>
      </c>
      <c r="T58" s="17">
        <v>106</v>
      </c>
      <c r="U58" s="13" t="s">
        <v>33</v>
      </c>
      <c r="V58" s="13">
        <v>14034300143</v>
      </c>
    </row>
    <row r="59" spans="1:22" ht="21" x14ac:dyDescent="0.25">
      <c r="A59" s="13">
        <v>54</v>
      </c>
      <c r="B59" s="13" t="s">
        <v>579</v>
      </c>
      <c r="C59" s="132">
        <v>0.4201388888888889</v>
      </c>
      <c r="D59" s="132">
        <v>0.45277777777777778</v>
      </c>
      <c r="E59" s="13" t="s">
        <v>602</v>
      </c>
      <c r="F59" s="13">
        <v>84</v>
      </c>
      <c r="G59" s="13" t="s">
        <v>603</v>
      </c>
      <c r="H59" s="154" t="s">
        <v>604</v>
      </c>
      <c r="I59" s="13">
        <v>4911245</v>
      </c>
      <c r="J59" s="13" t="s">
        <v>583</v>
      </c>
      <c r="K59" s="13" t="s">
        <v>26</v>
      </c>
      <c r="L59" s="13">
        <v>300512</v>
      </c>
      <c r="M59" s="13">
        <v>19300</v>
      </c>
      <c r="N59" s="13">
        <v>47410</v>
      </c>
      <c r="O59" s="13">
        <f t="shared" si="5"/>
        <v>28110</v>
      </c>
      <c r="P59" s="13">
        <v>854291</v>
      </c>
      <c r="Q59" s="13">
        <f t="shared" si="6"/>
        <v>854292</v>
      </c>
      <c r="R59" s="12" t="s">
        <v>584</v>
      </c>
      <c r="S59" s="107">
        <v>135</v>
      </c>
      <c r="T59" s="17">
        <v>106</v>
      </c>
      <c r="U59" s="13" t="s">
        <v>33</v>
      </c>
      <c r="V59" s="13">
        <v>14034300143</v>
      </c>
    </row>
    <row r="60" spans="1:22" ht="21" x14ac:dyDescent="0.25">
      <c r="A60" s="13">
        <v>55</v>
      </c>
      <c r="B60" s="13" t="s">
        <v>579</v>
      </c>
      <c r="C60" s="132">
        <v>0.44930555555555557</v>
      </c>
      <c r="D60" s="132">
        <v>0.47986111111111113</v>
      </c>
      <c r="E60" s="13" t="s">
        <v>605</v>
      </c>
      <c r="F60" s="13">
        <v>33</v>
      </c>
      <c r="G60" s="13" t="s">
        <v>606</v>
      </c>
      <c r="H60" s="154" t="s">
        <v>607</v>
      </c>
      <c r="I60" s="13">
        <v>4911251</v>
      </c>
      <c r="J60" s="13" t="s">
        <v>583</v>
      </c>
      <c r="K60" s="13" t="s">
        <v>26</v>
      </c>
      <c r="L60" s="13">
        <v>300513</v>
      </c>
      <c r="M60" s="13">
        <v>16810</v>
      </c>
      <c r="N60" s="13">
        <v>41720</v>
      </c>
      <c r="O60" s="13">
        <f t="shared" si="5"/>
        <v>24910</v>
      </c>
      <c r="P60" s="13">
        <v>854293</v>
      </c>
      <c r="Q60" s="13">
        <f t="shared" si="6"/>
        <v>854294</v>
      </c>
      <c r="R60" s="12" t="s">
        <v>584</v>
      </c>
      <c r="S60" s="107">
        <v>135</v>
      </c>
      <c r="T60" s="17">
        <v>106</v>
      </c>
      <c r="U60" s="13" t="s">
        <v>33</v>
      </c>
      <c r="V60" s="13">
        <v>14034300143</v>
      </c>
    </row>
    <row r="61" spans="1:22" ht="21" x14ac:dyDescent="0.25">
      <c r="A61" s="13">
        <v>56</v>
      </c>
      <c r="B61" s="13" t="s">
        <v>579</v>
      </c>
      <c r="C61" s="132">
        <v>0.53541666666666665</v>
      </c>
      <c r="D61" s="132">
        <v>0.58611111111111114</v>
      </c>
      <c r="E61" s="13" t="s">
        <v>591</v>
      </c>
      <c r="F61" s="13">
        <v>53</v>
      </c>
      <c r="G61" s="13" t="s">
        <v>592</v>
      </c>
      <c r="H61" s="154" t="s">
        <v>593</v>
      </c>
      <c r="I61" s="13">
        <v>4911265</v>
      </c>
      <c r="J61" s="13" t="s">
        <v>583</v>
      </c>
      <c r="K61" s="13" t="s">
        <v>26</v>
      </c>
      <c r="L61" s="13">
        <v>300517</v>
      </c>
      <c r="M61" s="13">
        <v>18470</v>
      </c>
      <c r="N61" s="13">
        <v>44610</v>
      </c>
      <c r="O61" s="13">
        <f t="shared" si="5"/>
        <v>26140</v>
      </c>
      <c r="P61" s="13">
        <v>854301</v>
      </c>
      <c r="Q61" s="13">
        <f t="shared" si="6"/>
        <v>854302</v>
      </c>
      <c r="R61" s="12" t="s">
        <v>584</v>
      </c>
      <c r="S61" s="107">
        <v>135</v>
      </c>
      <c r="T61" s="17">
        <v>106</v>
      </c>
      <c r="U61" s="13" t="s">
        <v>33</v>
      </c>
      <c r="V61" s="13">
        <v>14034300143</v>
      </c>
    </row>
    <row r="62" spans="1:22" ht="21" x14ac:dyDescent="0.25">
      <c r="A62" s="13">
        <v>57</v>
      </c>
      <c r="B62" s="13" t="s">
        <v>579</v>
      </c>
      <c r="C62" s="132">
        <v>0.54374999999999996</v>
      </c>
      <c r="D62" s="132">
        <v>0.66041666666666665</v>
      </c>
      <c r="E62" s="13" t="s">
        <v>585</v>
      </c>
      <c r="F62" s="13">
        <v>53</v>
      </c>
      <c r="G62" s="13" t="s">
        <v>586</v>
      </c>
      <c r="H62" s="154" t="s">
        <v>587</v>
      </c>
      <c r="I62" s="13">
        <v>4911266</v>
      </c>
      <c r="J62" s="13" t="s">
        <v>583</v>
      </c>
      <c r="K62" s="13" t="s">
        <v>26</v>
      </c>
      <c r="L62" s="13">
        <v>300518</v>
      </c>
      <c r="M62" s="13">
        <v>19020</v>
      </c>
      <c r="N62" s="13">
        <v>46040</v>
      </c>
      <c r="O62" s="13">
        <f t="shared" si="5"/>
        <v>27020</v>
      </c>
      <c r="P62" s="13">
        <v>854303</v>
      </c>
      <c r="Q62" s="13">
        <f t="shared" si="6"/>
        <v>854304</v>
      </c>
      <c r="R62" s="12" t="s">
        <v>584</v>
      </c>
      <c r="S62" s="107">
        <v>135</v>
      </c>
      <c r="T62" s="17">
        <v>106</v>
      </c>
      <c r="U62" s="13" t="s">
        <v>33</v>
      </c>
      <c r="V62" s="13">
        <v>14034300143</v>
      </c>
    </row>
    <row r="63" spans="1:22" ht="21" x14ac:dyDescent="0.25">
      <c r="A63" s="13">
        <v>58</v>
      </c>
      <c r="B63" s="13" t="s">
        <v>579</v>
      </c>
      <c r="C63" s="132">
        <v>0.55694444444444446</v>
      </c>
      <c r="D63" s="132">
        <v>0.67777777777777781</v>
      </c>
      <c r="E63" s="13" t="s">
        <v>580</v>
      </c>
      <c r="F63" s="13">
        <v>19</v>
      </c>
      <c r="G63" s="13" t="s">
        <v>627</v>
      </c>
      <c r="H63" s="154" t="s">
        <v>628</v>
      </c>
      <c r="I63" s="13">
        <v>4911268</v>
      </c>
      <c r="J63" s="13" t="s">
        <v>583</v>
      </c>
      <c r="K63" s="13" t="s">
        <v>26</v>
      </c>
      <c r="L63" s="13">
        <v>300519</v>
      </c>
      <c r="M63" s="13">
        <v>17760</v>
      </c>
      <c r="N63" s="13">
        <v>43000</v>
      </c>
      <c r="O63" s="13">
        <f t="shared" si="5"/>
        <v>25240</v>
      </c>
      <c r="P63" s="13">
        <v>854305</v>
      </c>
      <c r="Q63" s="13">
        <f t="shared" si="6"/>
        <v>854306</v>
      </c>
      <c r="R63" s="12" t="s">
        <v>584</v>
      </c>
      <c r="S63" s="107">
        <v>130</v>
      </c>
      <c r="T63" s="17">
        <v>107</v>
      </c>
      <c r="U63" s="13" t="s">
        <v>33</v>
      </c>
      <c r="V63" s="13">
        <v>14034300143</v>
      </c>
    </row>
    <row r="64" spans="1:22" ht="21" x14ac:dyDescent="0.25">
      <c r="A64" s="13">
        <v>59</v>
      </c>
      <c r="B64" s="13" t="s">
        <v>579</v>
      </c>
      <c r="C64" s="132">
        <v>0.57847222222222228</v>
      </c>
      <c r="D64" s="132">
        <v>0.68819444444444444</v>
      </c>
      <c r="E64" s="13" t="s">
        <v>612</v>
      </c>
      <c r="F64" s="13">
        <v>25</v>
      </c>
      <c r="G64" s="13" t="s">
        <v>613</v>
      </c>
      <c r="H64" s="154" t="s">
        <v>621</v>
      </c>
      <c r="I64" s="13">
        <v>4911273</v>
      </c>
      <c r="J64" s="13" t="s">
        <v>583</v>
      </c>
      <c r="K64" s="13" t="s">
        <v>26</v>
      </c>
      <c r="L64" s="13">
        <v>300520</v>
      </c>
      <c r="M64" s="13">
        <v>18070</v>
      </c>
      <c r="N64" s="13">
        <v>45910</v>
      </c>
      <c r="O64" s="13">
        <f t="shared" si="5"/>
        <v>27840</v>
      </c>
      <c r="P64" s="13">
        <v>854307</v>
      </c>
      <c r="Q64" s="13">
        <f t="shared" si="6"/>
        <v>854308</v>
      </c>
      <c r="R64" s="12" t="s">
        <v>584</v>
      </c>
      <c r="S64" s="107">
        <v>130</v>
      </c>
      <c r="T64" s="17">
        <v>107</v>
      </c>
      <c r="U64" s="13" t="s">
        <v>33</v>
      </c>
      <c r="V64" s="13">
        <v>14034300143</v>
      </c>
    </row>
    <row r="65" spans="1:22" ht="21" x14ac:dyDescent="0.25">
      <c r="A65" s="13">
        <v>60</v>
      </c>
      <c r="B65" s="13" t="s">
        <v>579</v>
      </c>
      <c r="C65" s="132">
        <v>0.58402777777777781</v>
      </c>
      <c r="D65" s="132">
        <v>0.70972222222222225</v>
      </c>
      <c r="E65" s="13" t="s">
        <v>588</v>
      </c>
      <c r="F65" s="13">
        <v>84</v>
      </c>
      <c r="G65" s="13" t="s">
        <v>598</v>
      </c>
      <c r="H65" s="154" t="s">
        <v>590</v>
      </c>
      <c r="I65" s="13">
        <v>4911274</v>
      </c>
      <c r="J65" s="13" t="s">
        <v>583</v>
      </c>
      <c r="K65" s="13" t="s">
        <v>26</v>
      </c>
      <c r="L65" s="13">
        <v>300521</v>
      </c>
      <c r="M65" s="13">
        <v>18570</v>
      </c>
      <c r="N65" s="13">
        <v>43110</v>
      </c>
      <c r="O65" s="13">
        <v>24540</v>
      </c>
      <c r="P65" s="13">
        <v>854309</v>
      </c>
      <c r="Q65" s="13">
        <f t="shared" si="6"/>
        <v>854310</v>
      </c>
      <c r="R65" s="12" t="s">
        <v>584</v>
      </c>
      <c r="S65" s="107">
        <v>130</v>
      </c>
      <c r="T65" s="17">
        <v>107</v>
      </c>
      <c r="U65" s="13" t="s">
        <v>33</v>
      </c>
      <c r="V65" s="13">
        <v>14034300143</v>
      </c>
    </row>
    <row r="66" spans="1:22" ht="21" x14ac:dyDescent="0.25">
      <c r="A66" s="13">
        <v>61</v>
      </c>
      <c r="B66" s="13" t="s">
        <v>579</v>
      </c>
      <c r="C66" s="132">
        <v>0.7</v>
      </c>
      <c r="D66" s="132">
        <v>0.74097222222222225</v>
      </c>
      <c r="E66" s="13" t="s">
        <v>602</v>
      </c>
      <c r="F66" s="13">
        <v>84</v>
      </c>
      <c r="G66" s="13" t="s">
        <v>603</v>
      </c>
      <c r="H66" s="154" t="s">
        <v>604</v>
      </c>
      <c r="I66" s="13">
        <v>4911281</v>
      </c>
      <c r="J66" s="13" t="s">
        <v>583</v>
      </c>
      <c r="K66" s="13" t="s">
        <v>26</v>
      </c>
      <c r="L66" s="13">
        <v>300522</v>
      </c>
      <c r="M66" s="13">
        <v>19300</v>
      </c>
      <c r="N66" s="13">
        <v>47120</v>
      </c>
      <c r="O66" s="13">
        <f t="shared" ref="O66:O69" si="7">N66-M66</f>
        <v>27820</v>
      </c>
      <c r="P66" s="13">
        <v>854311</v>
      </c>
      <c r="Q66" s="13">
        <f t="shared" si="6"/>
        <v>854312</v>
      </c>
      <c r="R66" s="12" t="s">
        <v>584</v>
      </c>
      <c r="S66" s="107">
        <v>130</v>
      </c>
      <c r="T66" s="17">
        <v>107</v>
      </c>
      <c r="U66" s="13" t="s">
        <v>33</v>
      </c>
      <c r="V66" s="13">
        <v>14034300143</v>
      </c>
    </row>
    <row r="67" spans="1:22" ht="21" x14ac:dyDescent="0.25">
      <c r="A67" s="13">
        <v>62</v>
      </c>
      <c r="B67" s="13" t="s">
        <v>579</v>
      </c>
      <c r="C67" s="132">
        <v>0.71736111111111112</v>
      </c>
      <c r="D67" s="132">
        <v>0.75138888888888888</v>
      </c>
      <c r="E67" s="13" t="s">
        <v>599</v>
      </c>
      <c r="F67" s="13">
        <v>53</v>
      </c>
      <c r="G67" s="13" t="s">
        <v>600</v>
      </c>
      <c r="H67" s="154" t="s">
        <v>601</v>
      </c>
      <c r="I67" s="13">
        <v>4911283</v>
      </c>
      <c r="J67" s="13" t="s">
        <v>583</v>
      </c>
      <c r="K67" s="13" t="s">
        <v>26</v>
      </c>
      <c r="L67" s="13">
        <v>300524</v>
      </c>
      <c r="M67" s="13">
        <v>17880</v>
      </c>
      <c r="N67" s="13">
        <v>43270</v>
      </c>
      <c r="O67" s="13">
        <f t="shared" si="7"/>
        <v>25390</v>
      </c>
      <c r="P67" s="13">
        <v>854315</v>
      </c>
      <c r="Q67" s="13">
        <f t="shared" si="6"/>
        <v>854316</v>
      </c>
      <c r="R67" s="12" t="s">
        <v>584</v>
      </c>
      <c r="S67" s="107">
        <v>130</v>
      </c>
      <c r="T67" s="17">
        <v>107</v>
      </c>
      <c r="U67" s="13" t="s">
        <v>33</v>
      </c>
      <c r="V67" s="13">
        <v>14034300143</v>
      </c>
    </row>
    <row r="68" spans="1:22" ht="21" x14ac:dyDescent="0.25">
      <c r="A68" s="13">
        <v>63</v>
      </c>
      <c r="B68" s="13" t="s">
        <v>579</v>
      </c>
      <c r="C68" s="132">
        <v>0.72222222222222221</v>
      </c>
      <c r="D68" s="132">
        <v>0.75763888888888886</v>
      </c>
      <c r="E68" s="13" t="s">
        <v>458</v>
      </c>
      <c r="F68" s="13">
        <v>43</v>
      </c>
      <c r="G68" s="13" t="s">
        <v>623</v>
      </c>
      <c r="H68" s="154" t="s">
        <v>618</v>
      </c>
      <c r="I68" s="13">
        <v>4911284</v>
      </c>
      <c r="J68" s="13" t="s">
        <v>583</v>
      </c>
      <c r="K68" s="13" t="s">
        <v>26</v>
      </c>
      <c r="L68" s="13">
        <v>300525</v>
      </c>
      <c r="M68" s="13">
        <v>16850</v>
      </c>
      <c r="N68" s="13">
        <v>43400</v>
      </c>
      <c r="O68" s="13">
        <f t="shared" si="7"/>
        <v>26550</v>
      </c>
      <c r="P68" s="13">
        <v>854317</v>
      </c>
      <c r="Q68" s="13">
        <f t="shared" si="6"/>
        <v>854318</v>
      </c>
      <c r="R68" s="12" t="s">
        <v>584</v>
      </c>
      <c r="S68" s="107">
        <v>130</v>
      </c>
      <c r="T68" s="17">
        <v>107</v>
      </c>
      <c r="U68" s="13" t="s">
        <v>33</v>
      </c>
      <c r="V68" s="13">
        <v>14034300143</v>
      </c>
    </row>
    <row r="69" spans="1:22" ht="21" x14ac:dyDescent="0.25">
      <c r="A69" s="13">
        <v>64</v>
      </c>
      <c r="B69" s="13" t="s">
        <v>579</v>
      </c>
      <c r="C69" s="132">
        <v>0.7270833333333333</v>
      </c>
      <c r="D69" s="132">
        <v>0.7631944444444444</v>
      </c>
      <c r="E69" s="13" t="s">
        <v>591</v>
      </c>
      <c r="F69" s="13">
        <v>53</v>
      </c>
      <c r="G69" s="13" t="s">
        <v>592</v>
      </c>
      <c r="H69" s="154" t="s">
        <v>593</v>
      </c>
      <c r="I69" s="13">
        <v>4911285</v>
      </c>
      <c r="J69" s="13" t="s">
        <v>583</v>
      </c>
      <c r="K69" s="13" t="s">
        <v>26</v>
      </c>
      <c r="L69" s="13">
        <v>300526</v>
      </c>
      <c r="M69" s="13">
        <v>18430</v>
      </c>
      <c r="N69" s="13">
        <v>44520</v>
      </c>
      <c r="O69" s="13">
        <f t="shared" si="7"/>
        <v>26090</v>
      </c>
      <c r="P69" s="13">
        <v>854319</v>
      </c>
      <c r="Q69" s="13">
        <f t="shared" si="6"/>
        <v>854320</v>
      </c>
      <c r="R69" s="12" t="s">
        <v>584</v>
      </c>
      <c r="S69" s="107">
        <v>130</v>
      </c>
      <c r="T69" s="17">
        <v>107</v>
      </c>
      <c r="U69" s="13" t="s">
        <v>33</v>
      </c>
      <c r="V69" s="13">
        <v>14034300143</v>
      </c>
    </row>
    <row r="70" spans="1:22" ht="21" x14ac:dyDescent="0.25">
      <c r="A70" s="13">
        <v>65</v>
      </c>
      <c r="B70" s="13" t="s">
        <v>579</v>
      </c>
      <c r="C70" s="132">
        <v>0.40972222222222221</v>
      </c>
      <c r="D70" s="132">
        <v>0.4513888888888889</v>
      </c>
      <c r="E70" s="13" t="s">
        <v>612</v>
      </c>
      <c r="F70" s="13">
        <v>25</v>
      </c>
      <c r="G70" s="13" t="s">
        <v>613</v>
      </c>
      <c r="H70" s="154" t="s">
        <v>640</v>
      </c>
      <c r="I70" s="13">
        <v>4911328</v>
      </c>
      <c r="J70" s="13" t="s">
        <v>583</v>
      </c>
      <c r="K70" s="13" t="s">
        <v>26</v>
      </c>
      <c r="L70" s="13">
        <v>300532</v>
      </c>
      <c r="M70" s="13">
        <v>17900</v>
      </c>
      <c r="N70" s="13">
        <v>46200</v>
      </c>
      <c r="O70" s="13">
        <f>N70-M70</f>
        <v>28300</v>
      </c>
      <c r="P70" s="13">
        <v>854331</v>
      </c>
      <c r="Q70" s="13">
        <f t="shared" si="6"/>
        <v>854332</v>
      </c>
      <c r="R70" s="12" t="s">
        <v>584</v>
      </c>
      <c r="S70" s="107">
        <v>123</v>
      </c>
      <c r="T70" s="17">
        <v>106</v>
      </c>
      <c r="U70" s="14" t="s">
        <v>63</v>
      </c>
      <c r="V70" s="13">
        <v>14034300143</v>
      </c>
    </row>
    <row r="71" spans="1:22" ht="21" x14ac:dyDescent="0.25">
      <c r="A71" s="13">
        <v>66</v>
      </c>
      <c r="B71" s="13" t="s">
        <v>579</v>
      </c>
      <c r="C71" s="132">
        <v>0.4152777777777778</v>
      </c>
      <c r="D71" s="132">
        <v>0.46111111111111114</v>
      </c>
      <c r="E71" s="13" t="s">
        <v>588</v>
      </c>
      <c r="F71" s="13">
        <v>84</v>
      </c>
      <c r="G71" s="13" t="s">
        <v>598</v>
      </c>
      <c r="H71" s="154" t="s">
        <v>641</v>
      </c>
      <c r="I71" s="13">
        <v>4911331</v>
      </c>
      <c r="J71" s="13" t="s">
        <v>583</v>
      </c>
      <c r="K71" s="13" t="s">
        <v>26</v>
      </c>
      <c r="L71" s="13">
        <v>300533</v>
      </c>
      <c r="M71" s="13">
        <v>18470</v>
      </c>
      <c r="N71" s="13">
        <v>43120</v>
      </c>
      <c r="O71" s="13">
        <f t="shared" ref="O71" si="8">N71-M71</f>
        <v>24650</v>
      </c>
      <c r="P71" s="13">
        <v>854333</v>
      </c>
      <c r="Q71" s="13">
        <f t="shared" si="6"/>
        <v>854334</v>
      </c>
      <c r="R71" s="12" t="s">
        <v>584</v>
      </c>
      <c r="S71" s="107">
        <v>123</v>
      </c>
      <c r="T71" s="17">
        <v>106</v>
      </c>
      <c r="U71" s="14" t="s">
        <v>63</v>
      </c>
      <c r="V71" s="13">
        <v>14034300143</v>
      </c>
    </row>
    <row r="72" spans="1:22" ht="21" x14ac:dyDescent="0.25">
      <c r="A72" s="13">
        <v>67</v>
      </c>
      <c r="B72" s="13" t="s">
        <v>579</v>
      </c>
      <c r="C72" s="132">
        <v>0.42083333333333334</v>
      </c>
      <c r="D72" s="132">
        <v>0.46805555555555556</v>
      </c>
      <c r="E72" s="13" t="s">
        <v>585</v>
      </c>
      <c r="F72" s="13">
        <v>53</v>
      </c>
      <c r="G72" s="13" t="s">
        <v>586</v>
      </c>
      <c r="H72" s="154" t="s">
        <v>626</v>
      </c>
      <c r="I72" s="13">
        <v>4911333</v>
      </c>
      <c r="J72" s="13" t="s">
        <v>583</v>
      </c>
      <c r="K72" s="13" t="s">
        <v>26</v>
      </c>
      <c r="L72" s="13">
        <v>300534</v>
      </c>
      <c r="M72" s="13">
        <v>19180</v>
      </c>
      <c r="N72" s="13">
        <v>48040</v>
      </c>
      <c r="O72" s="13">
        <f>N72-M72</f>
        <v>28860</v>
      </c>
      <c r="P72" s="13">
        <v>854335</v>
      </c>
      <c r="Q72" s="13">
        <f>P72+1</f>
        <v>854336</v>
      </c>
      <c r="R72" s="12" t="s">
        <v>584</v>
      </c>
      <c r="S72" s="107">
        <v>123</v>
      </c>
      <c r="T72" s="17">
        <v>106</v>
      </c>
      <c r="U72" s="14" t="s">
        <v>63</v>
      </c>
      <c r="V72" s="13">
        <v>14034300143</v>
      </c>
    </row>
    <row r="73" spans="1:22" ht="21" x14ac:dyDescent="0.25">
      <c r="A73" s="13">
        <v>8</v>
      </c>
      <c r="B73" s="13" t="s">
        <v>639</v>
      </c>
      <c r="C73" s="132">
        <v>0.62152777777777779</v>
      </c>
      <c r="D73" s="132">
        <v>0.6381944444444444</v>
      </c>
      <c r="E73" s="13" t="s">
        <v>668</v>
      </c>
      <c r="F73" s="13">
        <v>54</v>
      </c>
      <c r="G73" s="13" t="s">
        <v>666</v>
      </c>
      <c r="H73" s="154" t="s">
        <v>667</v>
      </c>
      <c r="I73" s="13">
        <v>4911634</v>
      </c>
      <c r="J73" s="13" t="s">
        <v>583</v>
      </c>
      <c r="K73" s="13" t="s">
        <v>26</v>
      </c>
      <c r="L73" s="13">
        <v>300553</v>
      </c>
      <c r="M73" s="13">
        <v>37320</v>
      </c>
      <c r="N73" s="13">
        <v>48780</v>
      </c>
      <c r="O73" s="13">
        <f t="shared" ref="O73" si="9">N73-M73</f>
        <v>11460</v>
      </c>
      <c r="P73" s="13">
        <v>854371</v>
      </c>
      <c r="Q73" s="13">
        <f t="shared" ref="Q73" si="10">P73+1</f>
        <v>854372</v>
      </c>
      <c r="R73" s="12" t="s">
        <v>584</v>
      </c>
      <c r="S73" s="107">
        <v>135</v>
      </c>
      <c r="T73" s="17">
        <v>107</v>
      </c>
      <c r="U73" s="13" t="s">
        <v>63</v>
      </c>
      <c r="V73" s="13">
        <v>14034300143</v>
      </c>
    </row>
    <row r="74" spans="1:22" ht="15" customHeight="1" x14ac:dyDescent="0.25">
      <c r="A74" s="248" t="s">
        <v>87</v>
      </c>
      <c r="B74" s="249"/>
      <c r="C74" s="249"/>
      <c r="D74" s="249"/>
      <c r="E74" s="249"/>
      <c r="F74" s="249"/>
      <c r="G74" s="249"/>
      <c r="H74" s="249"/>
      <c r="I74" s="249"/>
      <c r="J74" s="249"/>
      <c r="K74" s="249"/>
      <c r="L74" s="250"/>
      <c r="M74" s="474"/>
      <c r="N74" s="474"/>
      <c r="O74" s="474"/>
      <c r="P74" s="256"/>
      <c r="Q74" s="257"/>
      <c r="R74" s="257"/>
      <c r="S74" s="257"/>
      <c r="T74" s="257"/>
      <c r="U74" s="257"/>
      <c r="V74" s="258"/>
    </row>
    <row r="75" spans="1:22" ht="15" customHeight="1" x14ac:dyDescent="0.25">
      <c r="A75" s="251"/>
      <c r="B75" s="252"/>
      <c r="C75" s="252"/>
      <c r="D75" s="252"/>
      <c r="E75" s="252"/>
      <c r="F75" s="252"/>
      <c r="G75" s="252"/>
      <c r="H75" s="252"/>
      <c r="I75" s="252"/>
      <c r="J75" s="252"/>
      <c r="K75" s="252"/>
      <c r="L75" s="253"/>
      <c r="M75" s="304"/>
      <c r="N75" s="304"/>
      <c r="O75" s="304"/>
      <c r="P75" s="259"/>
      <c r="Q75" s="260"/>
      <c r="R75" s="260"/>
      <c r="S75" s="260"/>
      <c r="T75" s="260"/>
      <c r="U75" s="260"/>
      <c r="V75" s="261"/>
    </row>
    <row r="76" spans="1:22" ht="18" x14ac:dyDescent="0.45">
      <c r="A76" s="1"/>
      <c r="B76" s="1"/>
      <c r="C76" s="1"/>
      <c r="D76" s="1"/>
      <c r="E76" s="1"/>
      <c r="F76" s="1"/>
      <c r="G76" s="1"/>
      <c r="H76" s="3"/>
      <c r="I76" s="1"/>
      <c r="J76" s="1"/>
      <c r="K76" s="1"/>
      <c r="L76" s="1"/>
      <c r="M76" s="1"/>
      <c r="N76" s="1"/>
      <c r="O76" s="1"/>
      <c r="P76" s="1"/>
      <c r="Q76" s="1"/>
      <c r="R76" s="2"/>
      <c r="S76" s="2"/>
      <c r="T76" s="1"/>
      <c r="U76" s="1"/>
      <c r="V76" s="1"/>
    </row>
    <row r="77" spans="1:22" ht="18" x14ac:dyDescent="0.45">
      <c r="A77" s="1"/>
      <c r="B77" s="1"/>
      <c r="C77" s="1"/>
      <c r="D77" s="1"/>
      <c r="E77" s="1"/>
      <c r="F77" s="1"/>
      <c r="G77" s="1"/>
      <c r="H77" s="3"/>
      <c r="I77" s="1"/>
      <c r="J77" s="1"/>
      <c r="K77" s="1"/>
      <c r="L77" s="1"/>
      <c r="M77" s="1"/>
      <c r="N77" s="1"/>
      <c r="O77" s="1"/>
      <c r="P77" s="1"/>
      <c r="Q77" s="1"/>
      <c r="R77" s="222" t="s">
        <v>23</v>
      </c>
      <c r="S77" s="222"/>
      <c r="T77" s="222"/>
      <c r="U77" s="222"/>
      <c r="V77" s="222"/>
    </row>
    <row r="85" spans="1:22" ht="15.75" x14ac:dyDescent="0.25">
      <c r="A85" s="367" t="s">
        <v>29</v>
      </c>
      <c r="B85" s="367"/>
      <c r="C85" s="367"/>
      <c r="D85" s="367"/>
      <c r="E85" s="367"/>
      <c r="F85" s="367"/>
      <c r="G85" s="367"/>
      <c r="H85" s="367"/>
      <c r="I85" s="367"/>
      <c r="J85" s="367"/>
      <c r="K85" s="367"/>
      <c r="L85" s="367"/>
      <c r="M85" s="367"/>
      <c r="N85" s="367"/>
      <c r="O85" s="367"/>
      <c r="P85" s="367"/>
      <c r="Q85" s="367"/>
      <c r="R85" s="367"/>
      <c r="S85" s="367"/>
      <c r="T85" s="367"/>
      <c r="U85" s="367"/>
      <c r="V85" s="367"/>
    </row>
    <row r="86" spans="1:22" x14ac:dyDescent="0.25">
      <c r="A86" s="360" t="s">
        <v>18</v>
      </c>
      <c r="B86" s="361"/>
      <c r="C86" s="362" t="s">
        <v>20</v>
      </c>
      <c r="D86" s="360"/>
      <c r="E86" s="360"/>
      <c r="F86" s="360"/>
      <c r="G86" s="360"/>
      <c r="H86" s="360"/>
      <c r="I86" s="360"/>
      <c r="J86" s="360"/>
      <c r="K86" s="361"/>
      <c r="L86" s="362" t="s">
        <v>19</v>
      </c>
      <c r="M86" s="361"/>
      <c r="N86" s="362">
        <v>14034300144</v>
      </c>
      <c r="O86" s="360"/>
      <c r="P86" s="360"/>
      <c r="Q86" s="360"/>
      <c r="R86" s="360"/>
      <c r="S86" s="360"/>
      <c r="T86" s="360"/>
      <c r="U86" s="360"/>
      <c r="V86" s="361"/>
    </row>
    <row r="87" spans="1:22" ht="15.75" thickBot="1" x14ac:dyDescent="0.3">
      <c r="A87" s="360" t="s">
        <v>22</v>
      </c>
      <c r="B87" s="361"/>
      <c r="C87" s="362" t="s">
        <v>578</v>
      </c>
      <c r="D87" s="360"/>
      <c r="E87" s="360"/>
      <c r="F87" s="360"/>
      <c r="G87" s="360"/>
      <c r="H87" s="360"/>
      <c r="I87" s="360"/>
      <c r="J87" s="360"/>
      <c r="K87" s="361"/>
      <c r="L87" s="362" t="s">
        <v>0</v>
      </c>
      <c r="M87" s="361"/>
      <c r="N87" s="363">
        <v>1800000</v>
      </c>
      <c r="O87" s="364"/>
      <c r="P87" s="108" t="s">
        <v>21</v>
      </c>
      <c r="Q87" s="109">
        <f>N87-O98</f>
        <v>1600880</v>
      </c>
      <c r="R87" s="365" t="s">
        <v>31</v>
      </c>
      <c r="S87" s="366"/>
      <c r="T87" s="366"/>
      <c r="U87" s="366"/>
      <c r="V87" s="366"/>
    </row>
    <row r="88" spans="1:22" x14ac:dyDescent="0.25">
      <c r="A88" s="368" t="s">
        <v>1</v>
      </c>
      <c r="B88" s="368" t="s">
        <v>25</v>
      </c>
      <c r="C88" s="368" t="s">
        <v>2</v>
      </c>
      <c r="D88" s="368" t="s">
        <v>3</v>
      </c>
      <c r="E88" s="373" t="s">
        <v>4</v>
      </c>
      <c r="F88" s="374"/>
      <c r="G88" s="368" t="s">
        <v>5</v>
      </c>
      <c r="H88" s="393" t="s">
        <v>30</v>
      </c>
      <c r="I88" s="368" t="s">
        <v>6</v>
      </c>
      <c r="J88" s="368" t="s">
        <v>7</v>
      </c>
      <c r="K88" s="368" t="s">
        <v>8</v>
      </c>
      <c r="L88" s="368" t="s">
        <v>9</v>
      </c>
      <c r="M88" s="370" t="s">
        <v>10</v>
      </c>
      <c r="N88" s="371"/>
      <c r="O88" s="372"/>
      <c r="P88" s="385" t="s">
        <v>16</v>
      </c>
      <c r="Q88" s="385" t="s">
        <v>17</v>
      </c>
      <c r="R88" s="387" t="s">
        <v>15</v>
      </c>
      <c r="S88" s="389" t="s">
        <v>28</v>
      </c>
      <c r="T88" s="391" t="s">
        <v>11</v>
      </c>
      <c r="U88" s="377" t="s">
        <v>24</v>
      </c>
      <c r="V88" s="377" t="s">
        <v>27</v>
      </c>
    </row>
    <row r="89" spans="1:22" x14ac:dyDescent="0.25">
      <c r="A89" s="369"/>
      <c r="B89" s="369"/>
      <c r="C89" s="369"/>
      <c r="D89" s="369"/>
      <c r="E89" s="375"/>
      <c r="F89" s="376"/>
      <c r="G89" s="369"/>
      <c r="H89" s="394"/>
      <c r="I89" s="369"/>
      <c r="J89" s="369"/>
      <c r="K89" s="369"/>
      <c r="L89" s="369"/>
      <c r="M89" s="110" t="s">
        <v>12</v>
      </c>
      <c r="N89" s="110" t="s">
        <v>13</v>
      </c>
      <c r="O89" s="110" t="s">
        <v>14</v>
      </c>
      <c r="P89" s="386"/>
      <c r="Q89" s="386"/>
      <c r="R89" s="388"/>
      <c r="S89" s="390"/>
      <c r="T89" s="392"/>
      <c r="U89" s="378"/>
      <c r="V89" s="378"/>
    </row>
    <row r="90" spans="1:22" ht="21" x14ac:dyDescent="0.25">
      <c r="A90" s="13">
        <v>1</v>
      </c>
      <c r="B90" s="13" t="s">
        <v>579</v>
      </c>
      <c r="C90" s="132">
        <v>0.42916666666666664</v>
      </c>
      <c r="D90" s="132">
        <v>0.47361111111111109</v>
      </c>
      <c r="E90" s="13" t="s">
        <v>599</v>
      </c>
      <c r="F90" s="13">
        <v>53</v>
      </c>
      <c r="G90" s="13" t="s">
        <v>622</v>
      </c>
      <c r="H90" s="154" t="s">
        <v>642</v>
      </c>
      <c r="I90" s="13">
        <v>4911335</v>
      </c>
      <c r="J90" s="13" t="s">
        <v>583</v>
      </c>
      <c r="K90" s="13" t="s">
        <v>26</v>
      </c>
      <c r="L90" s="13">
        <v>300535</v>
      </c>
      <c r="M90" s="13">
        <v>17850</v>
      </c>
      <c r="N90" s="13">
        <v>44570</v>
      </c>
      <c r="O90" s="13">
        <f>N90-M90</f>
        <v>26720</v>
      </c>
      <c r="P90" s="13">
        <v>854337</v>
      </c>
      <c r="Q90" s="13">
        <f>P90+1</f>
        <v>854338</v>
      </c>
      <c r="R90" s="12" t="s">
        <v>584</v>
      </c>
      <c r="S90" s="107">
        <v>135</v>
      </c>
      <c r="T90" s="17">
        <v>106</v>
      </c>
      <c r="U90" s="14" t="s">
        <v>63</v>
      </c>
      <c r="V90" s="13">
        <v>14034300144</v>
      </c>
    </row>
    <row r="91" spans="1:22" ht="21" x14ac:dyDescent="0.25">
      <c r="A91" s="13">
        <v>2</v>
      </c>
      <c r="B91" s="13" t="s">
        <v>579</v>
      </c>
      <c r="C91" s="132">
        <v>0.43194444444444446</v>
      </c>
      <c r="D91" s="132">
        <v>0.51944444444444449</v>
      </c>
      <c r="E91" s="13" t="s">
        <v>591</v>
      </c>
      <c r="F91" s="13">
        <v>53</v>
      </c>
      <c r="G91" s="13" t="s">
        <v>592</v>
      </c>
      <c r="H91" s="154" t="s">
        <v>643</v>
      </c>
      <c r="I91" s="13">
        <v>4911337</v>
      </c>
      <c r="J91" s="13" t="s">
        <v>583</v>
      </c>
      <c r="K91" s="13" t="s">
        <v>26</v>
      </c>
      <c r="L91" s="13">
        <v>300536</v>
      </c>
      <c r="M91" s="13">
        <v>18320</v>
      </c>
      <c r="N91" s="13">
        <v>44440</v>
      </c>
      <c r="O91" s="13">
        <f>N91-M91</f>
        <v>26120</v>
      </c>
      <c r="P91" s="13">
        <v>854339</v>
      </c>
      <c r="Q91" s="13">
        <f>P91+1</f>
        <v>854340</v>
      </c>
      <c r="R91" s="12" t="s">
        <v>584</v>
      </c>
      <c r="S91" s="107">
        <v>135</v>
      </c>
      <c r="T91" s="17">
        <v>106</v>
      </c>
      <c r="U91" s="14" t="s">
        <v>63</v>
      </c>
      <c r="V91" s="13">
        <v>14034300144</v>
      </c>
    </row>
    <row r="92" spans="1:22" ht="21" x14ac:dyDescent="0.25">
      <c r="A92" s="13">
        <v>3</v>
      </c>
      <c r="B92" s="13" t="s">
        <v>639</v>
      </c>
      <c r="C92" s="132">
        <v>0.44305555555555554</v>
      </c>
      <c r="D92" s="132">
        <v>0.68472222222222223</v>
      </c>
      <c r="E92" s="13" t="s">
        <v>644</v>
      </c>
      <c r="F92" s="13">
        <v>84</v>
      </c>
      <c r="G92" s="13" t="s">
        <v>645</v>
      </c>
      <c r="H92" s="154" t="s">
        <v>646</v>
      </c>
      <c r="I92" s="13">
        <v>4911341</v>
      </c>
      <c r="J92" s="13" t="s">
        <v>583</v>
      </c>
      <c r="K92" s="13" t="s">
        <v>26</v>
      </c>
      <c r="L92" s="13">
        <v>300537</v>
      </c>
      <c r="M92" s="13">
        <v>17980</v>
      </c>
      <c r="N92" s="13">
        <v>42750</v>
      </c>
      <c r="O92" s="13">
        <f t="shared" ref="O92:O97" si="11">N92-M92</f>
        <v>24770</v>
      </c>
      <c r="P92" s="13">
        <v>854341</v>
      </c>
      <c r="Q92" s="13">
        <f t="shared" ref="Q92:Q97" si="12">P92+1</f>
        <v>854342</v>
      </c>
      <c r="R92" s="12" t="s">
        <v>584</v>
      </c>
      <c r="S92" s="107">
        <v>135</v>
      </c>
      <c r="T92" s="17">
        <v>106</v>
      </c>
      <c r="U92" s="13" t="s">
        <v>63</v>
      </c>
      <c r="V92" s="13">
        <v>14034300144</v>
      </c>
    </row>
    <row r="93" spans="1:22" ht="21" x14ac:dyDescent="0.25">
      <c r="A93" s="13">
        <v>4</v>
      </c>
      <c r="B93" s="13" t="s">
        <v>639</v>
      </c>
      <c r="C93" s="132">
        <v>0.4465277777777778</v>
      </c>
      <c r="D93" s="132">
        <v>0.68958333333333333</v>
      </c>
      <c r="E93" s="13" t="s">
        <v>580</v>
      </c>
      <c r="F93" s="13">
        <v>19</v>
      </c>
      <c r="G93" s="13" t="s">
        <v>627</v>
      </c>
      <c r="H93" s="154" t="s">
        <v>647</v>
      </c>
      <c r="I93" s="13">
        <v>4911342</v>
      </c>
      <c r="J93" s="13" t="s">
        <v>583</v>
      </c>
      <c r="K93" s="13" t="s">
        <v>26</v>
      </c>
      <c r="L93" s="13">
        <v>300538</v>
      </c>
      <c r="M93" s="13">
        <v>17990</v>
      </c>
      <c r="N93" s="13">
        <v>43870</v>
      </c>
      <c r="O93" s="13">
        <f t="shared" si="11"/>
        <v>25880</v>
      </c>
      <c r="P93" s="13">
        <v>854343</v>
      </c>
      <c r="Q93" s="13">
        <f t="shared" si="12"/>
        <v>854344</v>
      </c>
      <c r="R93" s="12" t="s">
        <v>584</v>
      </c>
      <c r="S93" s="107">
        <v>135</v>
      </c>
      <c r="T93" s="17">
        <v>106</v>
      </c>
      <c r="U93" s="13" t="s">
        <v>63</v>
      </c>
      <c r="V93" s="13">
        <v>14034300144</v>
      </c>
    </row>
    <row r="94" spans="1:22" ht="21" x14ac:dyDescent="0.25">
      <c r="A94" s="13">
        <v>5</v>
      </c>
      <c r="B94" s="13" t="s">
        <v>639</v>
      </c>
      <c r="C94" s="132">
        <v>0.45833333333333331</v>
      </c>
      <c r="D94" s="132">
        <v>0.77569444444444446</v>
      </c>
      <c r="E94" s="13" t="s">
        <v>602</v>
      </c>
      <c r="F94" s="13">
        <v>84</v>
      </c>
      <c r="G94" s="13" t="s">
        <v>603</v>
      </c>
      <c r="H94" s="154" t="s">
        <v>648</v>
      </c>
      <c r="I94" s="13">
        <v>4911345</v>
      </c>
      <c r="J94" s="13" t="s">
        <v>583</v>
      </c>
      <c r="K94" s="13" t="s">
        <v>26</v>
      </c>
      <c r="L94" s="13">
        <v>300540</v>
      </c>
      <c r="M94" s="13">
        <v>19470</v>
      </c>
      <c r="N94" s="13">
        <v>47360</v>
      </c>
      <c r="O94" s="13">
        <f t="shared" si="11"/>
        <v>27890</v>
      </c>
      <c r="P94" s="13">
        <v>854345</v>
      </c>
      <c r="Q94" s="13">
        <f t="shared" si="12"/>
        <v>854346</v>
      </c>
      <c r="R94" s="12" t="s">
        <v>584</v>
      </c>
      <c r="S94" s="107">
        <v>135</v>
      </c>
      <c r="T94" s="17">
        <v>106</v>
      </c>
      <c r="U94" s="13" t="s">
        <v>63</v>
      </c>
      <c r="V94" s="13">
        <v>14034300144</v>
      </c>
    </row>
    <row r="95" spans="1:22" ht="21" x14ac:dyDescent="0.25">
      <c r="A95" s="13">
        <v>6</v>
      </c>
      <c r="B95" s="13" t="s">
        <v>639</v>
      </c>
      <c r="C95" s="132">
        <v>0.46250000000000002</v>
      </c>
      <c r="D95" s="132">
        <v>0.70694444444444449</v>
      </c>
      <c r="E95" s="13" t="s">
        <v>605</v>
      </c>
      <c r="F95" s="13">
        <v>33</v>
      </c>
      <c r="G95" s="13" t="s">
        <v>606</v>
      </c>
      <c r="H95" s="154" t="s">
        <v>649</v>
      </c>
      <c r="I95" s="13">
        <v>4911347</v>
      </c>
      <c r="J95" s="13" t="s">
        <v>583</v>
      </c>
      <c r="K95" s="13" t="s">
        <v>26</v>
      </c>
      <c r="L95" s="13">
        <v>300539</v>
      </c>
      <c r="M95" s="13">
        <v>16850</v>
      </c>
      <c r="N95" s="13">
        <v>40630</v>
      </c>
      <c r="O95" s="13">
        <f t="shared" si="11"/>
        <v>23780</v>
      </c>
      <c r="P95" s="13">
        <v>854347</v>
      </c>
      <c r="Q95" s="13">
        <f t="shared" si="12"/>
        <v>854348</v>
      </c>
      <c r="R95" s="12" t="s">
        <v>584</v>
      </c>
      <c r="S95" s="107">
        <v>135</v>
      </c>
      <c r="T95" s="17">
        <v>106</v>
      </c>
      <c r="U95" s="13" t="s">
        <v>63</v>
      </c>
      <c r="V95" s="13">
        <v>14034300144</v>
      </c>
    </row>
    <row r="96" spans="1:22" ht="21" x14ac:dyDescent="0.25">
      <c r="A96" s="13">
        <v>7</v>
      </c>
      <c r="B96" s="13" t="s">
        <v>639</v>
      </c>
      <c r="C96" s="132">
        <v>6.6666666666666666E-2</v>
      </c>
      <c r="D96" s="132">
        <v>0.10833333333333334</v>
      </c>
      <c r="E96" s="13" t="s">
        <v>612</v>
      </c>
      <c r="F96" s="13">
        <v>25</v>
      </c>
      <c r="G96" s="13" t="s">
        <v>613</v>
      </c>
      <c r="H96" s="154" t="s">
        <v>662</v>
      </c>
      <c r="I96" s="13">
        <v>4911572</v>
      </c>
      <c r="J96" s="13" t="s">
        <v>583</v>
      </c>
      <c r="K96" s="13" t="s">
        <v>26</v>
      </c>
      <c r="L96" s="13">
        <v>300551</v>
      </c>
      <c r="M96" s="13">
        <v>18010</v>
      </c>
      <c r="N96" s="13">
        <v>43980</v>
      </c>
      <c r="O96" s="13">
        <f t="shared" si="11"/>
        <v>25970</v>
      </c>
      <c r="P96" s="13">
        <v>854369</v>
      </c>
      <c r="Q96" s="13">
        <f t="shared" si="12"/>
        <v>854370</v>
      </c>
      <c r="R96" s="12" t="s">
        <v>584</v>
      </c>
      <c r="S96" s="107">
        <v>130</v>
      </c>
      <c r="T96" s="17">
        <v>107</v>
      </c>
      <c r="U96" s="13" t="s">
        <v>391</v>
      </c>
      <c r="V96" s="13">
        <v>14034300144</v>
      </c>
    </row>
    <row r="97" spans="1:22" ht="21" x14ac:dyDescent="0.25">
      <c r="A97" s="13">
        <v>8</v>
      </c>
      <c r="B97" s="134" t="s">
        <v>639</v>
      </c>
      <c r="C97" s="135">
        <v>0.58472222222222225</v>
      </c>
      <c r="D97" s="135">
        <v>0.61944444444444446</v>
      </c>
      <c r="E97" s="134" t="s">
        <v>585</v>
      </c>
      <c r="F97" s="134">
        <v>53</v>
      </c>
      <c r="G97" s="134" t="s">
        <v>666</v>
      </c>
      <c r="H97" s="155" t="s">
        <v>667</v>
      </c>
      <c r="I97" s="134">
        <v>4911630</v>
      </c>
      <c r="J97" s="134" t="s">
        <v>583</v>
      </c>
      <c r="K97" s="134" t="s">
        <v>26</v>
      </c>
      <c r="L97" s="134">
        <v>300552</v>
      </c>
      <c r="M97" s="134">
        <v>19340</v>
      </c>
      <c r="N97" s="134">
        <v>37330</v>
      </c>
      <c r="O97" s="134">
        <f t="shared" si="11"/>
        <v>17990</v>
      </c>
      <c r="P97" s="134">
        <v>854371</v>
      </c>
      <c r="Q97" s="134">
        <f t="shared" si="12"/>
        <v>854372</v>
      </c>
      <c r="R97" s="136" t="s">
        <v>584</v>
      </c>
      <c r="S97" s="120">
        <v>135</v>
      </c>
      <c r="T97" s="121">
        <v>107</v>
      </c>
      <c r="U97" s="134" t="s">
        <v>63</v>
      </c>
      <c r="V97" s="134">
        <v>14034300144</v>
      </c>
    </row>
    <row r="98" spans="1:22" x14ac:dyDescent="0.25">
      <c r="A98" s="248" t="s">
        <v>87</v>
      </c>
      <c r="B98" s="249"/>
      <c r="C98" s="249"/>
      <c r="D98" s="249"/>
      <c r="E98" s="249"/>
      <c r="F98" s="249"/>
      <c r="G98" s="249"/>
      <c r="H98" s="249"/>
      <c r="I98" s="249"/>
      <c r="J98" s="249"/>
      <c r="K98" s="249"/>
      <c r="L98" s="250"/>
      <c r="M98" s="474">
        <f>SUM(M90:M97)</f>
        <v>145810</v>
      </c>
      <c r="N98" s="474">
        <f>SUM(N90:N97)</f>
        <v>344930</v>
      </c>
      <c r="O98" s="474">
        <f>SUM(O90:O97)</f>
        <v>199120</v>
      </c>
      <c r="P98" s="256"/>
      <c r="Q98" s="257"/>
      <c r="R98" s="257"/>
      <c r="S98" s="257"/>
      <c r="T98" s="257"/>
      <c r="U98" s="257"/>
      <c r="V98" s="258"/>
    </row>
    <row r="99" spans="1:22" x14ac:dyDescent="0.25">
      <c r="A99" s="251"/>
      <c r="B99" s="252"/>
      <c r="C99" s="252"/>
      <c r="D99" s="252"/>
      <c r="E99" s="252"/>
      <c r="F99" s="252"/>
      <c r="G99" s="252"/>
      <c r="H99" s="252"/>
      <c r="I99" s="252"/>
      <c r="J99" s="252"/>
      <c r="K99" s="252"/>
      <c r="L99" s="253"/>
      <c r="M99" s="304"/>
      <c r="N99" s="304"/>
      <c r="O99" s="304"/>
      <c r="P99" s="259"/>
      <c r="Q99" s="260"/>
      <c r="R99" s="260"/>
      <c r="S99" s="260"/>
      <c r="T99" s="260"/>
      <c r="U99" s="260"/>
      <c r="V99" s="261"/>
    </row>
    <row r="100" spans="1:22" ht="18" x14ac:dyDescent="0.45">
      <c r="A100" s="1"/>
      <c r="B100" s="1"/>
      <c r="C100" s="1"/>
      <c r="D100" s="1"/>
      <c r="E100" s="1"/>
      <c r="F100" s="1"/>
      <c r="G100" s="1"/>
      <c r="H100" s="3"/>
      <c r="I100" s="1"/>
      <c r="J100" s="1"/>
      <c r="K100" s="1"/>
      <c r="L100" s="1"/>
      <c r="M100" s="1"/>
      <c r="N100" s="1"/>
      <c r="O100" s="1"/>
      <c r="P100" s="1"/>
      <c r="Q100" s="1"/>
      <c r="R100" s="2"/>
      <c r="S100" s="2"/>
      <c r="T100" s="1"/>
      <c r="U100" s="1"/>
      <c r="V100" s="1"/>
    </row>
    <row r="101" spans="1:22" ht="18" x14ac:dyDescent="0.45">
      <c r="A101" s="1"/>
      <c r="B101" s="1"/>
      <c r="C101" s="1"/>
      <c r="D101" s="1"/>
      <c r="E101" s="1"/>
      <c r="F101" s="1"/>
      <c r="G101" s="1"/>
      <c r="H101" s="3"/>
      <c r="I101" s="1"/>
      <c r="J101" s="1"/>
      <c r="K101" s="1"/>
      <c r="L101" s="1"/>
      <c r="M101" s="1"/>
      <c r="N101" s="1"/>
      <c r="O101" s="1"/>
      <c r="P101" s="1"/>
      <c r="Q101" s="1"/>
      <c r="R101" s="222" t="s">
        <v>23</v>
      </c>
      <c r="S101" s="222"/>
      <c r="T101" s="222"/>
      <c r="U101" s="222"/>
      <c r="V101" s="222"/>
    </row>
  </sheetData>
  <mergeCells count="70">
    <mergeCell ref="A3:B3"/>
    <mergeCell ref="C3:K3"/>
    <mergeCell ref="L3:M3"/>
    <mergeCell ref="N3:O3"/>
    <mergeCell ref="R3:V3"/>
    <mergeCell ref="A1:V1"/>
    <mergeCell ref="A2:B2"/>
    <mergeCell ref="C2:K2"/>
    <mergeCell ref="L2:M2"/>
    <mergeCell ref="N2:V2"/>
    <mergeCell ref="M4:O4"/>
    <mergeCell ref="A4:A5"/>
    <mergeCell ref="B4:B5"/>
    <mergeCell ref="C4:C5"/>
    <mergeCell ref="D4:D5"/>
    <mergeCell ref="E4:F5"/>
    <mergeCell ref="G4:G5"/>
    <mergeCell ref="H4:H5"/>
    <mergeCell ref="I4:I5"/>
    <mergeCell ref="J4:J5"/>
    <mergeCell ref="K4:K5"/>
    <mergeCell ref="L4:L5"/>
    <mergeCell ref="A87:B87"/>
    <mergeCell ref="L87:M87"/>
    <mergeCell ref="R87:V87"/>
    <mergeCell ref="C88:C89"/>
    <mergeCell ref="V4:V5"/>
    <mergeCell ref="A74:L75"/>
    <mergeCell ref="M74:M75"/>
    <mergeCell ref="N74:N75"/>
    <mergeCell ref="O74:O75"/>
    <mergeCell ref="P74:V75"/>
    <mergeCell ref="P4:P5"/>
    <mergeCell ref="Q4:Q5"/>
    <mergeCell ref="R4:R5"/>
    <mergeCell ref="S4:S5"/>
    <mergeCell ref="T4:T5"/>
    <mergeCell ref="U4:U5"/>
    <mergeCell ref="R77:V77"/>
    <mergeCell ref="A85:V85"/>
    <mergeCell ref="A86:B86"/>
    <mergeCell ref="C86:K86"/>
    <mergeCell ref="L86:M86"/>
    <mergeCell ref="N86:V86"/>
    <mergeCell ref="A88:A89"/>
    <mergeCell ref="L88:L89"/>
    <mergeCell ref="B88:B89"/>
    <mergeCell ref="P88:P89"/>
    <mergeCell ref="E88:F89"/>
    <mergeCell ref="G88:G89"/>
    <mergeCell ref="H88:H89"/>
    <mergeCell ref="I88:I89"/>
    <mergeCell ref="J88:J89"/>
    <mergeCell ref="D88:D89"/>
    <mergeCell ref="C87:K87"/>
    <mergeCell ref="N87:O87"/>
    <mergeCell ref="M88:O88"/>
    <mergeCell ref="R101:V101"/>
    <mergeCell ref="V88:V89"/>
    <mergeCell ref="A98:L99"/>
    <mergeCell ref="M98:M99"/>
    <mergeCell ref="N98:N99"/>
    <mergeCell ref="O98:O99"/>
    <mergeCell ref="P98:V99"/>
    <mergeCell ref="Q88:Q89"/>
    <mergeCell ref="R88:R89"/>
    <mergeCell ref="S88:S89"/>
    <mergeCell ref="T88:T89"/>
    <mergeCell ref="U88:U89"/>
    <mergeCell ref="K88:K89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6647B-39BB-4E62-B3D0-DF9E0A9D92C4}">
  <dimension ref="B1:W17"/>
  <sheetViews>
    <sheetView rightToLeft="1" topLeftCell="B1" workbookViewId="0">
      <selection activeCell="H19" sqref="H19"/>
    </sheetView>
  </sheetViews>
  <sheetFormatPr defaultRowHeight="15" x14ac:dyDescent="0.25"/>
  <cols>
    <col min="3" max="3" width="11.28515625" bestFit="1" customWidth="1"/>
    <col min="8" max="8" width="20.5703125" bestFit="1" customWidth="1"/>
    <col min="9" max="9" width="14.7109375" bestFit="1" customWidth="1"/>
    <col min="10" max="10" width="10.28515625" bestFit="1" customWidth="1"/>
    <col min="11" max="11" width="15.5703125" bestFit="1" customWidth="1"/>
    <col min="19" max="19" width="10.42578125" bestFit="1" customWidth="1"/>
    <col min="23" max="23" width="15.5703125" bestFit="1" customWidth="1"/>
  </cols>
  <sheetData>
    <row r="1" spans="2:23" ht="15.75" x14ac:dyDescent="0.25">
      <c r="B1" s="294" t="s">
        <v>29</v>
      </c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</row>
    <row r="2" spans="2:23" ht="15.75" x14ac:dyDescent="0.25">
      <c r="B2" s="288" t="s">
        <v>18</v>
      </c>
      <c r="C2" s="289"/>
      <c r="D2" s="290" t="s">
        <v>20</v>
      </c>
      <c r="E2" s="288"/>
      <c r="F2" s="288"/>
      <c r="G2" s="288"/>
      <c r="H2" s="288"/>
      <c r="I2" s="288"/>
      <c r="J2" s="288"/>
      <c r="K2" s="288"/>
      <c r="L2" s="289"/>
      <c r="M2" s="290" t="s">
        <v>19</v>
      </c>
      <c r="N2" s="289"/>
      <c r="O2" s="295">
        <v>14031900183</v>
      </c>
      <c r="P2" s="295"/>
      <c r="Q2" s="295"/>
      <c r="R2" s="295"/>
      <c r="S2" s="295"/>
      <c r="T2" s="295"/>
      <c r="U2" s="295"/>
      <c r="V2" s="295"/>
      <c r="W2" s="295"/>
    </row>
    <row r="3" spans="2:23" ht="16.5" thickBot="1" x14ac:dyDescent="0.3">
      <c r="B3" s="288" t="s">
        <v>22</v>
      </c>
      <c r="C3" s="289"/>
      <c r="D3" s="290" t="s">
        <v>318</v>
      </c>
      <c r="E3" s="288"/>
      <c r="F3" s="288"/>
      <c r="G3" s="288"/>
      <c r="H3" s="288"/>
      <c r="I3" s="288"/>
      <c r="J3" s="288"/>
      <c r="K3" s="288"/>
      <c r="L3" s="289"/>
      <c r="M3" s="290" t="s">
        <v>0</v>
      </c>
      <c r="N3" s="289"/>
      <c r="O3" s="291">
        <v>200000</v>
      </c>
      <c r="P3" s="292"/>
      <c r="Q3" s="44" t="s">
        <v>21</v>
      </c>
      <c r="R3" s="45">
        <f>O3-P16</f>
        <v>170</v>
      </c>
      <c r="S3" s="293" t="s">
        <v>31</v>
      </c>
      <c r="T3" s="292"/>
      <c r="U3" s="292"/>
      <c r="V3" s="292"/>
      <c r="W3" s="292"/>
    </row>
    <row r="4" spans="2:23" x14ac:dyDescent="0.25">
      <c r="B4" s="262" t="s">
        <v>1</v>
      </c>
      <c r="C4" s="262" t="s">
        <v>25</v>
      </c>
      <c r="D4" s="262" t="s">
        <v>2</v>
      </c>
      <c r="E4" s="262" t="s">
        <v>3</v>
      </c>
      <c r="F4" s="282" t="s">
        <v>4</v>
      </c>
      <c r="G4" s="283"/>
      <c r="H4" s="262" t="s">
        <v>5</v>
      </c>
      <c r="I4" s="279" t="s">
        <v>30</v>
      </c>
      <c r="J4" s="262" t="s">
        <v>6</v>
      </c>
      <c r="K4" s="262" t="s">
        <v>7</v>
      </c>
      <c r="L4" s="262" t="s">
        <v>8</v>
      </c>
      <c r="M4" s="262" t="s">
        <v>9</v>
      </c>
      <c r="N4" s="265" t="s">
        <v>10</v>
      </c>
      <c r="O4" s="266"/>
      <c r="P4" s="267"/>
      <c r="Q4" s="274" t="s">
        <v>16</v>
      </c>
      <c r="R4" s="274" t="s">
        <v>17</v>
      </c>
      <c r="S4" s="276" t="s">
        <v>15</v>
      </c>
      <c r="T4" s="239" t="s">
        <v>28</v>
      </c>
      <c r="U4" s="242" t="s">
        <v>11</v>
      </c>
      <c r="V4" s="245" t="s">
        <v>24</v>
      </c>
      <c r="W4" s="245" t="s">
        <v>27</v>
      </c>
    </row>
    <row r="5" spans="2:23" x14ac:dyDescent="0.25">
      <c r="B5" s="263"/>
      <c r="C5" s="263"/>
      <c r="D5" s="263"/>
      <c r="E5" s="263"/>
      <c r="F5" s="284"/>
      <c r="G5" s="285"/>
      <c r="H5" s="263"/>
      <c r="I5" s="280"/>
      <c r="J5" s="263"/>
      <c r="K5" s="263"/>
      <c r="L5" s="263"/>
      <c r="M5" s="263"/>
      <c r="N5" s="268"/>
      <c r="O5" s="269"/>
      <c r="P5" s="270"/>
      <c r="Q5" s="274"/>
      <c r="R5" s="274"/>
      <c r="S5" s="277"/>
      <c r="T5" s="240"/>
      <c r="U5" s="243"/>
      <c r="V5" s="246"/>
      <c r="W5" s="246"/>
    </row>
    <row r="6" spans="2:23" x14ac:dyDescent="0.25">
      <c r="B6" s="263"/>
      <c r="C6" s="263"/>
      <c r="D6" s="263"/>
      <c r="E6" s="263"/>
      <c r="F6" s="284"/>
      <c r="G6" s="285"/>
      <c r="H6" s="263"/>
      <c r="I6" s="280"/>
      <c r="J6" s="263"/>
      <c r="K6" s="263"/>
      <c r="L6" s="263"/>
      <c r="M6" s="263"/>
      <c r="N6" s="271"/>
      <c r="O6" s="272"/>
      <c r="P6" s="273"/>
      <c r="Q6" s="274"/>
      <c r="R6" s="274"/>
      <c r="S6" s="277"/>
      <c r="T6" s="240"/>
      <c r="U6" s="243"/>
      <c r="V6" s="246"/>
      <c r="W6" s="246"/>
    </row>
    <row r="7" spans="2:23" ht="15.75" x14ac:dyDescent="0.25">
      <c r="B7" s="264"/>
      <c r="C7" s="264"/>
      <c r="D7" s="264"/>
      <c r="E7" s="264"/>
      <c r="F7" s="286"/>
      <c r="G7" s="287"/>
      <c r="H7" s="264"/>
      <c r="I7" s="281"/>
      <c r="J7" s="264"/>
      <c r="K7" s="264"/>
      <c r="L7" s="264"/>
      <c r="M7" s="264"/>
      <c r="N7" s="5" t="s">
        <v>12</v>
      </c>
      <c r="O7" s="5" t="s">
        <v>13</v>
      </c>
      <c r="P7" s="5" t="s">
        <v>14</v>
      </c>
      <c r="Q7" s="275"/>
      <c r="R7" s="275"/>
      <c r="S7" s="278"/>
      <c r="T7" s="241"/>
      <c r="U7" s="244"/>
      <c r="V7" s="247"/>
      <c r="W7" s="247"/>
    </row>
    <row r="8" spans="2:23" ht="21" x14ac:dyDescent="0.25">
      <c r="B8" s="7">
        <v>1</v>
      </c>
      <c r="C8" s="8" t="s">
        <v>232</v>
      </c>
      <c r="D8" s="8">
        <v>0.40277777777777779</v>
      </c>
      <c r="E8" s="8">
        <v>0.4513888888888889</v>
      </c>
      <c r="F8" s="9" t="s">
        <v>287</v>
      </c>
      <c r="G8" s="9">
        <v>84</v>
      </c>
      <c r="H8" s="7" t="s">
        <v>288</v>
      </c>
      <c r="I8" s="82">
        <v>2491159139</v>
      </c>
      <c r="J8" s="7">
        <v>4899711</v>
      </c>
      <c r="K8" s="7" t="s">
        <v>319</v>
      </c>
      <c r="L8" s="7" t="s">
        <v>26</v>
      </c>
      <c r="M8" s="7">
        <v>300125</v>
      </c>
      <c r="N8" s="10">
        <v>17460</v>
      </c>
      <c r="O8" s="10">
        <v>44670</v>
      </c>
      <c r="P8" s="10">
        <f t="shared" ref="P8:P15" si="0">O8-N8</f>
        <v>27210</v>
      </c>
      <c r="Q8" s="11">
        <v>759099</v>
      </c>
      <c r="R8" s="11">
        <f t="shared" ref="R8:R15" si="1">Q8+1</f>
        <v>759100</v>
      </c>
      <c r="S8" s="19" t="s">
        <v>165</v>
      </c>
      <c r="T8" s="107">
        <v>170</v>
      </c>
      <c r="U8" s="17">
        <v>104</v>
      </c>
      <c r="V8" s="14" t="s">
        <v>63</v>
      </c>
      <c r="W8" s="14">
        <v>14031900183</v>
      </c>
    </row>
    <row r="9" spans="2:23" ht="21" x14ac:dyDescent="0.25">
      <c r="B9" s="7">
        <v>2</v>
      </c>
      <c r="C9" s="8" t="s">
        <v>232</v>
      </c>
      <c r="D9" s="8">
        <v>0.40833333333333333</v>
      </c>
      <c r="E9" s="8">
        <v>0.46875</v>
      </c>
      <c r="F9" s="9" t="s">
        <v>320</v>
      </c>
      <c r="G9" s="9">
        <v>84</v>
      </c>
      <c r="H9" s="7" t="s">
        <v>321</v>
      </c>
      <c r="I9" s="82">
        <v>2491698811</v>
      </c>
      <c r="J9" s="7">
        <v>4899715</v>
      </c>
      <c r="K9" s="7" t="s">
        <v>319</v>
      </c>
      <c r="L9" s="7" t="s">
        <v>26</v>
      </c>
      <c r="M9" s="7">
        <v>300127</v>
      </c>
      <c r="N9" s="10">
        <v>18480</v>
      </c>
      <c r="O9" s="10">
        <v>43870</v>
      </c>
      <c r="P9" s="10">
        <f t="shared" si="0"/>
        <v>25390</v>
      </c>
      <c r="Q9" s="11">
        <v>759101</v>
      </c>
      <c r="R9" s="11">
        <f t="shared" si="1"/>
        <v>759102</v>
      </c>
      <c r="S9" s="19" t="s">
        <v>165</v>
      </c>
      <c r="T9" s="107">
        <v>170</v>
      </c>
      <c r="U9" s="17">
        <v>104</v>
      </c>
      <c r="V9" s="14" t="s">
        <v>63</v>
      </c>
      <c r="W9" s="14">
        <v>14031900183</v>
      </c>
    </row>
    <row r="10" spans="2:23" ht="21" x14ac:dyDescent="0.25">
      <c r="B10" s="7">
        <v>3</v>
      </c>
      <c r="C10" s="8" t="s">
        <v>232</v>
      </c>
      <c r="D10" s="8">
        <v>0.41249999999999998</v>
      </c>
      <c r="E10" s="8">
        <v>0.47916666666666669</v>
      </c>
      <c r="F10" s="9" t="s">
        <v>293</v>
      </c>
      <c r="G10" s="9">
        <v>84</v>
      </c>
      <c r="H10" s="7" t="s">
        <v>294</v>
      </c>
      <c r="I10" s="82">
        <v>4679161140</v>
      </c>
      <c r="J10" s="7">
        <v>4899722</v>
      </c>
      <c r="K10" s="7" t="s">
        <v>319</v>
      </c>
      <c r="L10" s="7" t="s">
        <v>26</v>
      </c>
      <c r="M10" s="7">
        <v>300128</v>
      </c>
      <c r="N10" s="10">
        <v>19380</v>
      </c>
      <c r="O10" s="10">
        <v>46540</v>
      </c>
      <c r="P10" s="10">
        <f t="shared" si="0"/>
        <v>27160</v>
      </c>
      <c r="Q10" s="11">
        <v>759103</v>
      </c>
      <c r="R10" s="11">
        <f t="shared" si="1"/>
        <v>759104</v>
      </c>
      <c r="S10" s="19" t="s">
        <v>165</v>
      </c>
      <c r="T10" s="107">
        <v>170</v>
      </c>
      <c r="U10" s="17">
        <v>104</v>
      </c>
      <c r="V10" s="14" t="s">
        <v>63</v>
      </c>
      <c r="W10" s="14">
        <v>14031900183</v>
      </c>
    </row>
    <row r="11" spans="2:23" ht="21" x14ac:dyDescent="0.25">
      <c r="B11" s="7">
        <v>4</v>
      </c>
      <c r="C11" s="8" t="s">
        <v>232</v>
      </c>
      <c r="D11" s="8">
        <v>0.41944444444444445</v>
      </c>
      <c r="E11" s="8">
        <v>0.48888888888888887</v>
      </c>
      <c r="F11" s="9" t="s">
        <v>322</v>
      </c>
      <c r="G11" s="9">
        <v>84</v>
      </c>
      <c r="H11" s="7" t="s">
        <v>323</v>
      </c>
      <c r="I11" s="82">
        <v>2830064194</v>
      </c>
      <c r="J11" s="7">
        <v>4899729</v>
      </c>
      <c r="K11" s="7" t="s">
        <v>319</v>
      </c>
      <c r="L11" s="7" t="s">
        <v>26</v>
      </c>
      <c r="M11" s="7">
        <v>300129</v>
      </c>
      <c r="N11" s="10">
        <v>18100</v>
      </c>
      <c r="O11" s="10">
        <v>45110</v>
      </c>
      <c r="P11" s="10">
        <f t="shared" si="0"/>
        <v>27010</v>
      </c>
      <c r="Q11" s="11">
        <v>759105</v>
      </c>
      <c r="R11" s="11">
        <f t="shared" si="1"/>
        <v>759106</v>
      </c>
      <c r="S11" s="19" t="s">
        <v>165</v>
      </c>
      <c r="T11" s="107">
        <v>170</v>
      </c>
      <c r="U11" s="17">
        <v>104</v>
      </c>
      <c r="V11" s="14" t="s">
        <v>63</v>
      </c>
      <c r="W11" s="14">
        <v>14031900183</v>
      </c>
    </row>
    <row r="12" spans="2:23" ht="21" x14ac:dyDescent="0.25">
      <c r="B12" s="7">
        <v>5</v>
      </c>
      <c r="C12" s="8" t="s">
        <v>242</v>
      </c>
      <c r="D12" s="8">
        <v>0.36805555555555558</v>
      </c>
      <c r="E12" s="8">
        <v>0.43888888888888888</v>
      </c>
      <c r="F12" s="9" t="s">
        <v>324</v>
      </c>
      <c r="G12" s="9">
        <v>84</v>
      </c>
      <c r="H12" s="7" t="s">
        <v>325</v>
      </c>
      <c r="I12" s="82">
        <v>33795338291</v>
      </c>
      <c r="J12" s="7">
        <v>4899964</v>
      </c>
      <c r="K12" s="7" t="s">
        <v>319</v>
      </c>
      <c r="L12" s="7" t="s">
        <v>26</v>
      </c>
      <c r="M12" s="7">
        <v>300138</v>
      </c>
      <c r="N12" s="10">
        <v>18240</v>
      </c>
      <c r="O12" s="10">
        <v>42010</v>
      </c>
      <c r="P12" s="10">
        <f t="shared" si="0"/>
        <v>23770</v>
      </c>
      <c r="Q12" s="11">
        <v>759191</v>
      </c>
      <c r="R12" s="11">
        <f t="shared" si="1"/>
        <v>759192</v>
      </c>
      <c r="S12" s="19" t="s">
        <v>165</v>
      </c>
      <c r="T12" s="107">
        <v>175</v>
      </c>
      <c r="U12" s="17">
        <v>104</v>
      </c>
      <c r="V12" s="14" t="s">
        <v>55</v>
      </c>
      <c r="W12" s="14">
        <v>14031900183</v>
      </c>
    </row>
    <row r="13" spans="2:23" ht="21" x14ac:dyDescent="0.25">
      <c r="B13" s="7">
        <v>6</v>
      </c>
      <c r="C13" s="8" t="s">
        <v>242</v>
      </c>
      <c r="D13" s="8">
        <v>0.46944444444444444</v>
      </c>
      <c r="E13" s="8">
        <v>0.49375000000000002</v>
      </c>
      <c r="F13" s="9" t="s">
        <v>326</v>
      </c>
      <c r="G13" s="9">
        <v>84</v>
      </c>
      <c r="H13" s="7" t="s">
        <v>327</v>
      </c>
      <c r="I13" s="82">
        <v>1199875041</v>
      </c>
      <c r="J13" s="7">
        <v>4900019</v>
      </c>
      <c r="K13" s="7" t="s">
        <v>319</v>
      </c>
      <c r="L13" s="7" t="s">
        <v>26</v>
      </c>
      <c r="M13" s="7">
        <v>300140</v>
      </c>
      <c r="N13" s="10">
        <v>17180</v>
      </c>
      <c r="O13" s="10">
        <v>43420</v>
      </c>
      <c r="P13" s="10">
        <f t="shared" si="0"/>
        <v>26240</v>
      </c>
      <c r="Q13" s="11">
        <v>759193</v>
      </c>
      <c r="R13" s="11">
        <f t="shared" si="1"/>
        <v>759194</v>
      </c>
      <c r="S13" s="19" t="s">
        <v>165</v>
      </c>
      <c r="T13" s="107">
        <v>175</v>
      </c>
      <c r="U13" s="17">
        <v>104</v>
      </c>
      <c r="V13" s="14" t="s">
        <v>55</v>
      </c>
      <c r="W13" s="14">
        <v>14031900183</v>
      </c>
    </row>
    <row r="14" spans="2:23" ht="21" x14ac:dyDescent="0.25">
      <c r="B14" s="7">
        <v>7</v>
      </c>
      <c r="C14" s="8" t="s">
        <v>242</v>
      </c>
      <c r="D14" s="8">
        <v>0.57499999999999996</v>
      </c>
      <c r="E14" s="8">
        <v>0.60277777777777775</v>
      </c>
      <c r="F14" s="9" t="s">
        <v>328</v>
      </c>
      <c r="G14" s="9">
        <v>84</v>
      </c>
      <c r="H14" s="7" t="s">
        <v>329</v>
      </c>
      <c r="I14" s="82">
        <v>4910625321</v>
      </c>
      <c r="J14" s="7">
        <v>4900077</v>
      </c>
      <c r="K14" s="7" t="s">
        <v>319</v>
      </c>
      <c r="L14" s="7" t="s">
        <v>26</v>
      </c>
      <c r="M14" s="7">
        <v>300141</v>
      </c>
      <c r="N14" s="10">
        <v>16920</v>
      </c>
      <c r="O14" s="10">
        <v>42510</v>
      </c>
      <c r="P14" s="10">
        <f t="shared" si="0"/>
        <v>25590</v>
      </c>
      <c r="Q14" s="11">
        <v>759197</v>
      </c>
      <c r="R14" s="11">
        <f t="shared" si="1"/>
        <v>759198</v>
      </c>
      <c r="S14" s="19" t="s">
        <v>165</v>
      </c>
      <c r="T14" s="107">
        <v>175</v>
      </c>
      <c r="U14" s="17">
        <v>104</v>
      </c>
      <c r="V14" s="14" t="s">
        <v>55</v>
      </c>
      <c r="W14" s="14">
        <v>14031900183</v>
      </c>
    </row>
    <row r="15" spans="2:23" ht="21" x14ac:dyDescent="0.25">
      <c r="B15" s="7">
        <v>8</v>
      </c>
      <c r="C15" s="8" t="s">
        <v>242</v>
      </c>
      <c r="D15" s="8">
        <v>0.64236111111111116</v>
      </c>
      <c r="E15" s="8">
        <v>0.68125000000000002</v>
      </c>
      <c r="F15" s="9" t="s">
        <v>330</v>
      </c>
      <c r="G15" s="9">
        <v>15</v>
      </c>
      <c r="H15" s="7" t="s">
        <v>331</v>
      </c>
      <c r="I15" s="82">
        <v>6379917810</v>
      </c>
      <c r="J15" s="7">
        <v>4900094</v>
      </c>
      <c r="K15" s="7" t="s">
        <v>319</v>
      </c>
      <c r="L15" s="7" t="s">
        <v>26</v>
      </c>
      <c r="M15" s="7">
        <v>300144</v>
      </c>
      <c r="N15" s="10">
        <v>18840</v>
      </c>
      <c r="O15" s="10">
        <v>36300</v>
      </c>
      <c r="P15" s="10">
        <f t="shared" si="0"/>
        <v>17460</v>
      </c>
      <c r="Q15" s="11">
        <v>759201</v>
      </c>
      <c r="R15" s="11">
        <f t="shared" si="1"/>
        <v>759202</v>
      </c>
      <c r="S15" s="19" t="s">
        <v>165</v>
      </c>
      <c r="T15" s="107">
        <v>175</v>
      </c>
      <c r="U15" s="17">
        <v>104</v>
      </c>
      <c r="V15" s="14" t="s">
        <v>55</v>
      </c>
      <c r="W15" s="14">
        <v>14031900183</v>
      </c>
    </row>
    <row r="16" spans="2:23" x14ac:dyDescent="0.25">
      <c r="B16" s="248" t="s">
        <v>87</v>
      </c>
      <c r="C16" s="249"/>
      <c r="D16" s="249"/>
      <c r="E16" s="249"/>
      <c r="F16" s="249"/>
      <c r="G16" s="249"/>
      <c r="H16" s="249"/>
      <c r="I16" s="249"/>
      <c r="J16" s="249"/>
      <c r="K16" s="249"/>
      <c r="L16" s="249"/>
      <c r="M16" s="250"/>
      <c r="N16" s="254">
        <f>SUM(N8:N15)</f>
        <v>144600</v>
      </c>
      <c r="O16" s="254">
        <f>SUM(O8:O15)</f>
        <v>344430</v>
      </c>
      <c r="P16" s="254">
        <f>SUM(P8:P15)</f>
        <v>199830</v>
      </c>
      <c r="Q16" s="256"/>
      <c r="R16" s="257"/>
      <c r="S16" s="257"/>
      <c r="T16" s="257"/>
      <c r="U16" s="257"/>
      <c r="V16" s="257"/>
      <c r="W16" s="258"/>
    </row>
    <row r="17" spans="2:23" x14ac:dyDescent="0.25">
      <c r="B17" s="251"/>
      <c r="C17" s="252"/>
      <c r="D17" s="252"/>
      <c r="E17" s="252"/>
      <c r="F17" s="252"/>
      <c r="G17" s="252"/>
      <c r="H17" s="252"/>
      <c r="I17" s="252"/>
      <c r="J17" s="252"/>
      <c r="K17" s="252"/>
      <c r="L17" s="252"/>
      <c r="M17" s="253"/>
      <c r="N17" s="255"/>
      <c r="O17" s="255"/>
      <c r="P17" s="254"/>
      <c r="Q17" s="259"/>
      <c r="R17" s="260"/>
      <c r="S17" s="260"/>
      <c r="T17" s="260"/>
      <c r="U17" s="260"/>
      <c r="V17" s="260"/>
      <c r="W17" s="261"/>
    </row>
  </sheetData>
  <mergeCells count="34">
    <mergeCell ref="W4:W7"/>
    <mergeCell ref="B16:M17"/>
    <mergeCell ref="N16:N17"/>
    <mergeCell ref="O16:O17"/>
    <mergeCell ref="P16:P17"/>
    <mergeCell ref="Q16:W17"/>
    <mergeCell ref="Q4:Q7"/>
    <mergeCell ref="R4:R7"/>
    <mergeCell ref="S4:S7"/>
    <mergeCell ref="T4:T7"/>
    <mergeCell ref="U4:U7"/>
    <mergeCell ref="V4:V7"/>
    <mergeCell ref="I4:I7"/>
    <mergeCell ref="J4:J7"/>
    <mergeCell ref="K4:K7"/>
    <mergeCell ref="L4:L7"/>
    <mergeCell ref="M4:M7"/>
    <mergeCell ref="N4:P6"/>
    <mergeCell ref="B4:B7"/>
    <mergeCell ref="C4:C7"/>
    <mergeCell ref="D4:D7"/>
    <mergeCell ref="E4:E7"/>
    <mergeCell ref="F4:G7"/>
    <mergeCell ref="H4:H7"/>
    <mergeCell ref="B1:W1"/>
    <mergeCell ref="B2:C2"/>
    <mergeCell ref="D2:L2"/>
    <mergeCell ref="M2:N2"/>
    <mergeCell ref="O2:W2"/>
    <mergeCell ref="B3:C3"/>
    <mergeCell ref="D3:L3"/>
    <mergeCell ref="M3:N3"/>
    <mergeCell ref="O3:P3"/>
    <mergeCell ref="S3:W3"/>
  </mergeCells>
  <dataValidations count="1">
    <dataValidation type="textLength" operator="equal" allowBlank="1" showInputMessage="1" showErrorMessage="1" sqref="I8:I15" xr:uid="{F4CC5E05-85DC-42CB-99EB-2B38101D30D7}">
      <formula1>10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BE9CC-7AD4-4C71-AEFA-4763D8AE8851}">
  <dimension ref="A1:V13"/>
  <sheetViews>
    <sheetView rightToLeft="1" workbookViewId="0">
      <selection activeCell="H14" sqref="H14"/>
    </sheetView>
  </sheetViews>
  <sheetFormatPr defaultRowHeight="15" x14ac:dyDescent="0.25"/>
  <cols>
    <col min="1" max="1" width="4.7109375" bestFit="1" customWidth="1"/>
    <col min="2" max="2" width="10.5703125" bestFit="1" customWidth="1"/>
    <col min="3" max="3" width="8.7109375" bestFit="1" customWidth="1"/>
    <col min="4" max="4" width="9.42578125" bestFit="1" customWidth="1"/>
    <col min="5" max="5" width="8.28515625" bestFit="1" customWidth="1"/>
    <col min="6" max="6" width="4" bestFit="1" customWidth="1"/>
    <col min="7" max="8" width="13.140625" bestFit="1" customWidth="1"/>
    <col min="9" max="9" width="10.42578125" bestFit="1" customWidth="1"/>
    <col min="10" max="10" width="17.85546875" bestFit="1" customWidth="1"/>
    <col min="11" max="11" width="8.28515625" bestFit="1" customWidth="1"/>
    <col min="12" max="12" width="9.140625" bestFit="1" customWidth="1"/>
    <col min="13" max="15" width="7.5703125" bestFit="1" customWidth="1"/>
    <col min="16" max="16" width="11.28515625" bestFit="1" customWidth="1"/>
    <col min="17" max="17" width="12.85546875" bestFit="1" customWidth="1"/>
    <col min="18" max="18" width="11" bestFit="1" customWidth="1"/>
    <col min="19" max="19" width="4.5703125" bestFit="1" customWidth="1"/>
    <col min="20" max="21" width="9.28515625" bestFit="1" customWidth="1"/>
    <col min="22" max="22" width="15.7109375" bestFit="1" customWidth="1"/>
  </cols>
  <sheetData>
    <row r="1" spans="1:22" ht="15.75" x14ac:dyDescent="0.25">
      <c r="A1" s="480" t="s">
        <v>29</v>
      </c>
      <c r="B1" s="481"/>
      <c r="C1" s="481"/>
      <c r="D1" s="481"/>
      <c r="E1" s="481"/>
      <c r="F1" s="481"/>
      <c r="G1" s="481"/>
      <c r="H1" s="481"/>
      <c r="I1" s="481"/>
      <c r="J1" s="481"/>
      <c r="K1" s="481"/>
      <c r="L1" s="481"/>
      <c r="M1" s="481"/>
      <c r="N1" s="481"/>
      <c r="O1" s="481"/>
      <c r="P1" s="481"/>
      <c r="Q1" s="481"/>
      <c r="R1" s="481"/>
      <c r="S1" s="481"/>
      <c r="T1" s="481"/>
      <c r="U1" s="481"/>
      <c r="V1" s="482"/>
    </row>
    <row r="2" spans="1:22" ht="15.75" x14ac:dyDescent="0.25">
      <c r="A2" s="475" t="s">
        <v>18</v>
      </c>
      <c r="B2" s="289"/>
      <c r="C2" s="290" t="s">
        <v>20</v>
      </c>
      <c r="D2" s="288"/>
      <c r="E2" s="288"/>
      <c r="F2" s="288"/>
      <c r="G2" s="288"/>
      <c r="H2" s="288"/>
      <c r="I2" s="288"/>
      <c r="J2" s="288"/>
      <c r="K2" s="289"/>
      <c r="L2" s="290" t="s">
        <v>19</v>
      </c>
      <c r="M2" s="289"/>
      <c r="N2" s="290">
        <v>14031900169</v>
      </c>
      <c r="O2" s="288"/>
      <c r="P2" s="288"/>
      <c r="Q2" s="288"/>
      <c r="R2" s="288"/>
      <c r="S2" s="288"/>
      <c r="T2" s="288"/>
      <c r="U2" s="288"/>
      <c r="V2" s="483"/>
    </row>
    <row r="3" spans="1:22" ht="16.5" thickBot="1" x14ac:dyDescent="0.3">
      <c r="A3" s="475" t="s">
        <v>22</v>
      </c>
      <c r="B3" s="289"/>
      <c r="C3" s="290" t="s">
        <v>156</v>
      </c>
      <c r="D3" s="288"/>
      <c r="E3" s="288"/>
      <c r="F3" s="288"/>
      <c r="G3" s="288"/>
      <c r="H3" s="288"/>
      <c r="I3" s="288"/>
      <c r="J3" s="288"/>
      <c r="K3" s="289"/>
      <c r="L3" s="290" t="s">
        <v>0</v>
      </c>
      <c r="M3" s="289"/>
      <c r="N3" s="476">
        <v>100000</v>
      </c>
      <c r="O3" s="477"/>
      <c r="P3" s="44" t="s">
        <v>21</v>
      </c>
      <c r="Q3" s="45">
        <f>N3-O10</f>
        <v>2720</v>
      </c>
      <c r="R3" s="478" t="s">
        <v>31</v>
      </c>
      <c r="S3" s="479"/>
      <c r="T3" s="479"/>
      <c r="U3" s="479"/>
      <c r="V3" s="477"/>
    </row>
    <row r="4" spans="1:22" ht="15.75" x14ac:dyDescent="0.25">
      <c r="A4" s="484" t="s">
        <v>1</v>
      </c>
      <c r="B4" s="262" t="s">
        <v>25</v>
      </c>
      <c r="C4" s="262" t="s">
        <v>2</v>
      </c>
      <c r="D4" s="262" t="s">
        <v>3</v>
      </c>
      <c r="E4" s="282" t="s">
        <v>4</v>
      </c>
      <c r="F4" s="283"/>
      <c r="G4" s="262" t="s">
        <v>5</v>
      </c>
      <c r="H4" s="279" t="s">
        <v>30</v>
      </c>
      <c r="I4" s="262" t="s">
        <v>6</v>
      </c>
      <c r="J4" s="262" t="s">
        <v>7</v>
      </c>
      <c r="K4" s="262" t="s">
        <v>8</v>
      </c>
      <c r="L4" s="262" t="s">
        <v>9</v>
      </c>
      <c r="M4" s="471" t="s">
        <v>10</v>
      </c>
      <c r="N4" s="472"/>
      <c r="O4" s="473"/>
      <c r="P4" s="314" t="s">
        <v>16</v>
      </c>
      <c r="Q4" s="314" t="s">
        <v>17</v>
      </c>
      <c r="R4" s="276" t="s">
        <v>15</v>
      </c>
      <c r="S4" s="239" t="s">
        <v>28</v>
      </c>
      <c r="T4" s="242" t="s">
        <v>11</v>
      </c>
      <c r="U4" s="245" t="s">
        <v>24</v>
      </c>
      <c r="V4" s="486" t="s">
        <v>27</v>
      </c>
    </row>
    <row r="5" spans="1:22" ht="15.75" x14ac:dyDescent="0.25">
      <c r="A5" s="485"/>
      <c r="B5" s="264"/>
      <c r="C5" s="264"/>
      <c r="D5" s="264"/>
      <c r="E5" s="286"/>
      <c r="F5" s="287"/>
      <c r="G5" s="264"/>
      <c r="H5" s="281"/>
      <c r="I5" s="264"/>
      <c r="J5" s="264"/>
      <c r="K5" s="264"/>
      <c r="L5" s="264"/>
      <c r="M5" s="5" t="s">
        <v>12</v>
      </c>
      <c r="N5" s="5" t="s">
        <v>13</v>
      </c>
      <c r="O5" s="5" t="s">
        <v>14</v>
      </c>
      <c r="P5" s="275"/>
      <c r="Q5" s="275"/>
      <c r="R5" s="278"/>
      <c r="S5" s="241"/>
      <c r="T5" s="244"/>
      <c r="U5" s="247"/>
      <c r="V5" s="487"/>
    </row>
    <row r="6" spans="1:22" ht="21" x14ac:dyDescent="0.25">
      <c r="A6" s="27">
        <v>1</v>
      </c>
      <c r="B6" s="7" t="s">
        <v>153</v>
      </c>
      <c r="C6" s="8">
        <v>0.18611111111111112</v>
      </c>
      <c r="D6" s="8">
        <v>0.20694444444444443</v>
      </c>
      <c r="E6" s="9" t="s">
        <v>157</v>
      </c>
      <c r="F6" s="7">
        <v>83</v>
      </c>
      <c r="G6" s="7" t="s">
        <v>158</v>
      </c>
      <c r="H6" s="15">
        <v>1466062533</v>
      </c>
      <c r="I6" s="7">
        <v>4894874</v>
      </c>
      <c r="J6" s="7" t="s">
        <v>132</v>
      </c>
      <c r="K6" s="7" t="s">
        <v>26</v>
      </c>
      <c r="L6" s="7">
        <v>300044</v>
      </c>
      <c r="M6" s="10">
        <v>18780</v>
      </c>
      <c r="N6" s="10">
        <v>44720</v>
      </c>
      <c r="O6" s="10">
        <f t="shared" ref="O6:O7" si="0">N6-M6</f>
        <v>25940</v>
      </c>
      <c r="P6" s="11">
        <v>860997</v>
      </c>
      <c r="Q6" s="11">
        <f t="shared" ref="Q6:Q7" si="1">P6+1</f>
        <v>860998</v>
      </c>
      <c r="R6" s="95" t="s">
        <v>39</v>
      </c>
      <c r="S6" s="12" t="s">
        <v>159</v>
      </c>
      <c r="T6" s="18">
        <v>104</v>
      </c>
      <c r="U6" s="18" t="s">
        <v>55</v>
      </c>
      <c r="V6" s="28">
        <v>14031900169</v>
      </c>
    </row>
    <row r="7" spans="1:22" ht="21" x14ac:dyDescent="0.25">
      <c r="A7" s="7">
        <v>2</v>
      </c>
      <c r="B7" s="7" t="s">
        <v>153</v>
      </c>
      <c r="C7" s="8">
        <v>0.64583333333333337</v>
      </c>
      <c r="D7" s="8">
        <v>0.68888888888888888</v>
      </c>
      <c r="E7" s="9" t="s">
        <v>130</v>
      </c>
      <c r="F7" s="7">
        <v>73</v>
      </c>
      <c r="G7" s="7" t="s">
        <v>131</v>
      </c>
      <c r="H7" s="15">
        <v>2529782210</v>
      </c>
      <c r="I7" s="7">
        <v>4894990</v>
      </c>
      <c r="J7" s="7" t="s">
        <v>132</v>
      </c>
      <c r="K7" s="7" t="s">
        <v>26</v>
      </c>
      <c r="L7" s="7">
        <v>300055</v>
      </c>
      <c r="M7" s="10">
        <v>20740</v>
      </c>
      <c r="N7" s="10">
        <v>41520</v>
      </c>
      <c r="O7" s="10">
        <f t="shared" si="0"/>
        <v>20780</v>
      </c>
      <c r="P7" s="11">
        <v>809007</v>
      </c>
      <c r="Q7" s="11">
        <f t="shared" si="1"/>
        <v>809008</v>
      </c>
      <c r="R7" s="95" t="s">
        <v>39</v>
      </c>
      <c r="S7" s="12" t="s">
        <v>159</v>
      </c>
      <c r="T7" s="18">
        <v>104</v>
      </c>
      <c r="U7" s="18" t="s">
        <v>63</v>
      </c>
      <c r="V7" s="28">
        <v>14031900169</v>
      </c>
    </row>
    <row r="8" spans="1:22" ht="21" x14ac:dyDescent="0.25">
      <c r="A8" s="27">
        <v>3</v>
      </c>
      <c r="B8" s="7" t="s">
        <v>164</v>
      </c>
      <c r="C8" s="8">
        <v>0.89652777777777781</v>
      </c>
      <c r="D8" s="8">
        <v>0.92083333333333328</v>
      </c>
      <c r="E8" s="9" t="s">
        <v>166</v>
      </c>
      <c r="F8" s="7">
        <v>73</v>
      </c>
      <c r="G8" s="7" t="s">
        <v>167</v>
      </c>
      <c r="H8" s="15">
        <v>6559822664</v>
      </c>
      <c r="I8" s="7">
        <v>4895279</v>
      </c>
      <c r="J8" s="7" t="s">
        <v>132</v>
      </c>
      <c r="K8" s="7" t="s">
        <v>26</v>
      </c>
      <c r="L8" s="7">
        <v>300062</v>
      </c>
      <c r="M8" s="10">
        <v>20920</v>
      </c>
      <c r="N8" s="10">
        <v>47360</v>
      </c>
      <c r="O8" s="10">
        <f>N8-M8</f>
        <v>26440</v>
      </c>
      <c r="P8" s="11">
        <v>809021</v>
      </c>
      <c r="Q8" s="11">
        <f>P8+1</f>
        <v>809022</v>
      </c>
      <c r="R8" s="95" t="s">
        <v>39</v>
      </c>
      <c r="S8" s="12">
        <v>180</v>
      </c>
      <c r="T8" s="18">
        <v>104</v>
      </c>
      <c r="U8" s="18" t="s">
        <v>33</v>
      </c>
      <c r="V8" s="28">
        <v>14031900169</v>
      </c>
    </row>
    <row r="9" spans="1:22" ht="21" x14ac:dyDescent="0.25">
      <c r="A9" s="7">
        <v>4</v>
      </c>
      <c r="B9" s="7" t="s">
        <v>232</v>
      </c>
      <c r="C9" s="8">
        <v>0.53263888888888888</v>
      </c>
      <c r="D9" s="8">
        <v>0.55138888888888893</v>
      </c>
      <c r="E9" s="9" t="s">
        <v>151</v>
      </c>
      <c r="F9" s="7">
        <v>55</v>
      </c>
      <c r="G9" s="7" t="s">
        <v>268</v>
      </c>
      <c r="H9" s="15">
        <v>5129663705</v>
      </c>
      <c r="I9" s="7">
        <v>4899784</v>
      </c>
      <c r="J9" s="7" t="s">
        <v>132</v>
      </c>
      <c r="K9" s="7" t="s">
        <v>214</v>
      </c>
      <c r="L9" s="7">
        <v>300130</v>
      </c>
      <c r="M9" s="10">
        <v>17500</v>
      </c>
      <c r="N9" s="10">
        <v>41620</v>
      </c>
      <c r="O9" s="10">
        <f t="shared" ref="O9" si="2">N9-M9</f>
        <v>24120</v>
      </c>
      <c r="P9" s="11">
        <v>759107</v>
      </c>
      <c r="Q9" s="11">
        <f t="shared" ref="Q9" si="3">P9+1</f>
        <v>759108</v>
      </c>
      <c r="R9" s="95" t="s">
        <v>269</v>
      </c>
      <c r="S9" s="12">
        <v>175</v>
      </c>
      <c r="T9" s="18">
        <v>104</v>
      </c>
      <c r="U9" s="18" t="s">
        <v>63</v>
      </c>
      <c r="V9" s="28">
        <v>14031900169</v>
      </c>
    </row>
    <row r="10" spans="1:22" x14ac:dyDescent="0.25">
      <c r="A10" s="488" t="s">
        <v>87</v>
      </c>
      <c r="B10" s="297"/>
      <c r="C10" s="297"/>
      <c r="D10" s="297"/>
      <c r="E10" s="297"/>
      <c r="F10" s="297"/>
      <c r="G10" s="297"/>
      <c r="H10" s="297"/>
      <c r="I10" s="297"/>
      <c r="J10" s="297"/>
      <c r="K10" s="297"/>
      <c r="L10" s="489"/>
      <c r="M10" s="490">
        <f>SUM(M6:M9)</f>
        <v>77940</v>
      </c>
      <c r="N10" s="490">
        <f>SUM(N6:N9)</f>
        <v>175220</v>
      </c>
      <c r="O10" s="490">
        <f>SUM(O6:O9)</f>
        <v>97280</v>
      </c>
      <c r="P10" s="491"/>
      <c r="Q10" s="308"/>
      <c r="R10" s="308"/>
      <c r="S10" s="308"/>
      <c r="T10" s="308"/>
      <c r="U10" s="308"/>
      <c r="V10" s="309"/>
    </row>
    <row r="11" spans="1:22" x14ac:dyDescent="0.25">
      <c r="A11" s="251"/>
      <c r="B11" s="252"/>
      <c r="C11" s="252"/>
      <c r="D11" s="252"/>
      <c r="E11" s="252"/>
      <c r="F11" s="252"/>
      <c r="G11" s="252"/>
      <c r="H11" s="252"/>
      <c r="I11" s="252"/>
      <c r="J11" s="252"/>
      <c r="K11" s="252"/>
      <c r="L11" s="253"/>
      <c r="M11" s="304"/>
      <c r="N11" s="304"/>
      <c r="O11" s="304"/>
      <c r="P11" s="259"/>
      <c r="Q11" s="260"/>
      <c r="R11" s="260"/>
      <c r="S11" s="260"/>
      <c r="T11" s="260"/>
      <c r="U11" s="260"/>
      <c r="V11" s="261"/>
    </row>
    <row r="12" spans="1:22" ht="18" x14ac:dyDescent="0.45">
      <c r="A12" s="1"/>
      <c r="B12" s="1"/>
      <c r="C12" s="1"/>
      <c r="D12" s="1"/>
      <c r="E12" s="1"/>
      <c r="F12" s="1"/>
      <c r="G12" s="1"/>
      <c r="H12" s="3"/>
      <c r="I12" s="1"/>
      <c r="J12" s="1"/>
      <c r="K12" s="1"/>
      <c r="L12" s="1"/>
      <c r="M12" s="1"/>
      <c r="N12" s="1"/>
      <c r="O12" s="1"/>
      <c r="P12" s="1"/>
      <c r="Q12" s="1"/>
      <c r="R12" s="2"/>
      <c r="S12" s="2"/>
      <c r="T12" s="1"/>
      <c r="U12" s="1"/>
      <c r="V12" s="1"/>
    </row>
    <row r="13" spans="1:22" ht="18" x14ac:dyDescent="0.45">
      <c r="A13" s="1"/>
      <c r="B13" s="1"/>
      <c r="C13" s="1"/>
      <c r="D13" s="1"/>
      <c r="E13" s="1"/>
      <c r="F13" s="1"/>
      <c r="G13" s="1"/>
      <c r="H13" s="3"/>
      <c r="I13" s="1"/>
      <c r="J13" s="1"/>
      <c r="K13" s="1"/>
      <c r="L13" s="1"/>
      <c r="M13" s="1"/>
      <c r="N13" s="1"/>
      <c r="O13" s="1"/>
      <c r="P13" s="1"/>
      <c r="Q13" s="1"/>
      <c r="R13" s="222" t="s">
        <v>23</v>
      </c>
      <c r="S13" s="222"/>
      <c r="T13" s="222"/>
      <c r="U13" s="222"/>
      <c r="V13" s="222"/>
    </row>
  </sheetData>
  <mergeCells count="35">
    <mergeCell ref="R13:V13"/>
    <mergeCell ref="V4:V5"/>
    <mergeCell ref="A10:L11"/>
    <mergeCell ref="M10:M11"/>
    <mergeCell ref="N10:N11"/>
    <mergeCell ref="O10:O11"/>
    <mergeCell ref="P10:V11"/>
    <mergeCell ref="P4:P5"/>
    <mergeCell ref="Q4:Q5"/>
    <mergeCell ref="R4:R5"/>
    <mergeCell ref="S4:S5"/>
    <mergeCell ref="T4:T5"/>
    <mergeCell ref="U4:U5"/>
    <mergeCell ref="H4:H5"/>
    <mergeCell ref="I4:I5"/>
    <mergeCell ref="J4:J5"/>
    <mergeCell ref="K4:K5"/>
    <mergeCell ref="L4:L5"/>
    <mergeCell ref="M4:O4"/>
    <mergeCell ref="A4:A5"/>
    <mergeCell ref="B4:B5"/>
    <mergeCell ref="C4:C5"/>
    <mergeCell ref="D4:D5"/>
    <mergeCell ref="E4:F5"/>
    <mergeCell ref="G4:G5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B1695-EC3E-49A2-86E1-942DF7CD2EB1}">
  <dimension ref="A1:V17"/>
  <sheetViews>
    <sheetView rightToLeft="1" workbookViewId="0">
      <selection activeCell="H17" sqref="H17"/>
    </sheetView>
  </sheetViews>
  <sheetFormatPr defaultRowHeight="15" x14ac:dyDescent="0.25"/>
  <cols>
    <col min="1" max="1" width="4.5703125" bestFit="1" customWidth="1"/>
    <col min="2" max="2" width="11.28515625" bestFit="1" customWidth="1"/>
    <col min="3" max="3" width="8.5703125" bestFit="1" customWidth="1"/>
    <col min="4" max="4" width="9.28515625" bestFit="1" customWidth="1"/>
    <col min="5" max="5" width="8.140625" bestFit="1" customWidth="1"/>
    <col min="6" max="6" width="3.85546875" bestFit="1" customWidth="1"/>
    <col min="7" max="7" width="15.85546875" bestFit="1" customWidth="1"/>
    <col min="8" max="8" width="14.28515625" bestFit="1" customWidth="1"/>
    <col min="9" max="9" width="10.28515625" bestFit="1" customWidth="1"/>
    <col min="10" max="10" width="13.28515625" bestFit="1" customWidth="1"/>
    <col min="11" max="11" width="8.28515625" bestFit="1" customWidth="1"/>
    <col min="12" max="12" width="9" bestFit="1" customWidth="1"/>
    <col min="13" max="13" width="7.28515625" bestFit="1" customWidth="1"/>
    <col min="14" max="14" width="7.5703125" bestFit="1" customWidth="1"/>
    <col min="15" max="15" width="7.42578125" bestFit="1" customWidth="1"/>
    <col min="16" max="16" width="11.140625" bestFit="1" customWidth="1"/>
    <col min="17" max="17" width="12.7109375" bestFit="1" customWidth="1"/>
    <col min="18" max="18" width="10.42578125" bestFit="1" customWidth="1"/>
    <col min="19" max="19" width="4.5703125" bestFit="1" customWidth="1"/>
    <col min="21" max="21" width="9.28515625" bestFit="1" customWidth="1"/>
    <col min="22" max="22" width="15.5703125" bestFit="1" customWidth="1"/>
  </cols>
  <sheetData>
    <row r="1" spans="1:22" ht="15.75" x14ac:dyDescent="0.25">
      <c r="A1" s="480" t="s">
        <v>29</v>
      </c>
      <c r="B1" s="481"/>
      <c r="C1" s="481"/>
      <c r="D1" s="481"/>
      <c r="E1" s="481"/>
      <c r="F1" s="481"/>
      <c r="G1" s="481"/>
      <c r="H1" s="481"/>
      <c r="I1" s="481"/>
      <c r="J1" s="481"/>
      <c r="K1" s="481"/>
      <c r="L1" s="481"/>
      <c r="M1" s="481"/>
      <c r="N1" s="481"/>
      <c r="O1" s="481"/>
      <c r="P1" s="481"/>
      <c r="Q1" s="481"/>
      <c r="R1" s="481"/>
      <c r="S1" s="481"/>
      <c r="T1" s="481"/>
      <c r="U1" s="481"/>
      <c r="V1" s="482"/>
    </row>
    <row r="2" spans="1:22" ht="15.75" x14ac:dyDescent="0.25">
      <c r="A2" s="475" t="s">
        <v>18</v>
      </c>
      <c r="B2" s="289"/>
      <c r="C2" s="290" t="s">
        <v>20</v>
      </c>
      <c r="D2" s="288"/>
      <c r="E2" s="288"/>
      <c r="F2" s="288"/>
      <c r="G2" s="288"/>
      <c r="H2" s="288"/>
      <c r="I2" s="288"/>
      <c r="J2" s="288"/>
      <c r="K2" s="289"/>
      <c r="L2" s="290" t="s">
        <v>19</v>
      </c>
      <c r="M2" s="289"/>
      <c r="N2" s="290">
        <v>14031900191</v>
      </c>
      <c r="O2" s="288"/>
      <c r="P2" s="288"/>
      <c r="Q2" s="288"/>
      <c r="R2" s="288"/>
      <c r="S2" s="288"/>
      <c r="T2" s="288"/>
      <c r="U2" s="288"/>
      <c r="V2" s="483"/>
    </row>
    <row r="3" spans="1:22" ht="16.5" thickBot="1" x14ac:dyDescent="0.3">
      <c r="A3" s="475" t="s">
        <v>22</v>
      </c>
      <c r="B3" s="289"/>
      <c r="C3" s="290" t="s">
        <v>206</v>
      </c>
      <c r="D3" s="288"/>
      <c r="E3" s="288"/>
      <c r="F3" s="288"/>
      <c r="G3" s="288"/>
      <c r="H3" s="288"/>
      <c r="I3" s="288"/>
      <c r="J3" s="288"/>
      <c r="K3" s="289"/>
      <c r="L3" s="290" t="s">
        <v>0</v>
      </c>
      <c r="M3" s="289"/>
      <c r="N3" s="476">
        <v>200000</v>
      </c>
      <c r="O3" s="477"/>
      <c r="P3" s="44" t="s">
        <v>21</v>
      </c>
      <c r="Q3" s="45">
        <f>N3-O14</f>
        <v>800</v>
      </c>
      <c r="R3" s="478" t="s">
        <v>31</v>
      </c>
      <c r="S3" s="479"/>
      <c r="T3" s="479"/>
      <c r="U3" s="479"/>
      <c r="V3" s="477"/>
    </row>
    <row r="4" spans="1:22" ht="15.75" x14ac:dyDescent="0.25">
      <c r="A4" s="484" t="s">
        <v>1</v>
      </c>
      <c r="B4" s="262" t="s">
        <v>25</v>
      </c>
      <c r="C4" s="262" t="s">
        <v>2</v>
      </c>
      <c r="D4" s="262" t="s">
        <v>3</v>
      </c>
      <c r="E4" s="282" t="s">
        <v>4</v>
      </c>
      <c r="F4" s="283"/>
      <c r="G4" s="262" t="s">
        <v>5</v>
      </c>
      <c r="H4" s="279" t="s">
        <v>30</v>
      </c>
      <c r="I4" s="262" t="s">
        <v>6</v>
      </c>
      <c r="J4" s="262" t="s">
        <v>7</v>
      </c>
      <c r="K4" s="262" t="s">
        <v>8</v>
      </c>
      <c r="L4" s="262" t="s">
        <v>9</v>
      </c>
      <c r="M4" s="471" t="s">
        <v>10</v>
      </c>
      <c r="N4" s="472"/>
      <c r="O4" s="473"/>
      <c r="P4" s="314" t="s">
        <v>16</v>
      </c>
      <c r="Q4" s="314" t="s">
        <v>17</v>
      </c>
      <c r="R4" s="276" t="s">
        <v>15</v>
      </c>
      <c r="S4" s="239" t="s">
        <v>28</v>
      </c>
      <c r="T4" s="242" t="s">
        <v>11</v>
      </c>
      <c r="U4" s="245" t="s">
        <v>24</v>
      </c>
      <c r="V4" s="486" t="s">
        <v>27</v>
      </c>
    </row>
    <row r="5" spans="1:22" ht="15.75" x14ac:dyDescent="0.25">
      <c r="A5" s="485"/>
      <c r="B5" s="264"/>
      <c r="C5" s="264"/>
      <c r="D5" s="264"/>
      <c r="E5" s="286"/>
      <c r="F5" s="287"/>
      <c r="G5" s="264"/>
      <c r="H5" s="281"/>
      <c r="I5" s="264"/>
      <c r="J5" s="264"/>
      <c r="K5" s="264"/>
      <c r="L5" s="264"/>
      <c r="M5" s="5" t="s">
        <v>12</v>
      </c>
      <c r="N5" s="5" t="s">
        <v>13</v>
      </c>
      <c r="O5" s="5" t="s">
        <v>14</v>
      </c>
      <c r="P5" s="275"/>
      <c r="Q5" s="275"/>
      <c r="R5" s="278"/>
      <c r="S5" s="241"/>
      <c r="T5" s="244"/>
      <c r="U5" s="247"/>
      <c r="V5" s="487"/>
    </row>
    <row r="6" spans="1:22" ht="21" x14ac:dyDescent="0.25">
      <c r="A6" s="7">
        <v>1</v>
      </c>
      <c r="B6" s="7" t="s">
        <v>195</v>
      </c>
      <c r="C6" s="8">
        <v>0.90833333333333333</v>
      </c>
      <c r="D6" s="8">
        <v>0.93888888888888888</v>
      </c>
      <c r="E6" s="9" t="s">
        <v>207</v>
      </c>
      <c r="F6" s="9">
        <v>36</v>
      </c>
      <c r="G6" s="7" t="s">
        <v>208</v>
      </c>
      <c r="H6" s="7">
        <v>5530028403</v>
      </c>
      <c r="I6" s="7">
        <v>4897682</v>
      </c>
      <c r="J6" s="18" t="s">
        <v>46</v>
      </c>
      <c r="K6" s="7" t="s">
        <v>26</v>
      </c>
      <c r="L6" s="7">
        <v>300074</v>
      </c>
      <c r="M6" s="10">
        <v>17840</v>
      </c>
      <c r="N6" s="10">
        <v>42070</v>
      </c>
      <c r="O6" s="10">
        <f>N6-M6</f>
        <v>24230</v>
      </c>
      <c r="P6" s="11">
        <v>809469</v>
      </c>
      <c r="Q6" s="11">
        <f>P6+1</f>
        <v>809470</v>
      </c>
      <c r="R6" s="19" t="s">
        <v>165</v>
      </c>
      <c r="S6" s="16">
        <v>196</v>
      </c>
      <c r="T6" s="17">
        <v>104</v>
      </c>
      <c r="U6" s="18" t="s">
        <v>35</v>
      </c>
      <c r="V6" s="14">
        <v>14031900191</v>
      </c>
    </row>
    <row r="7" spans="1:22" ht="21" x14ac:dyDescent="0.25">
      <c r="A7" s="7">
        <v>2</v>
      </c>
      <c r="B7" s="7" t="s">
        <v>209</v>
      </c>
      <c r="C7" s="8">
        <v>0.57013888888888886</v>
      </c>
      <c r="D7" s="8">
        <v>0.61458333333333337</v>
      </c>
      <c r="E7" s="7" t="s">
        <v>210</v>
      </c>
      <c r="F7" s="7">
        <v>28</v>
      </c>
      <c r="G7" s="7" t="s">
        <v>211</v>
      </c>
      <c r="H7" s="7">
        <v>5719141091</v>
      </c>
      <c r="I7" s="7">
        <v>4898129</v>
      </c>
      <c r="J7" s="18" t="s">
        <v>46</v>
      </c>
      <c r="K7" s="7" t="s">
        <v>26</v>
      </c>
      <c r="L7" s="7">
        <v>300098</v>
      </c>
      <c r="M7" s="10">
        <v>16220</v>
      </c>
      <c r="N7" s="10">
        <v>42780</v>
      </c>
      <c r="O7" s="10">
        <f>N7-M7</f>
        <v>26560</v>
      </c>
      <c r="P7" s="11">
        <v>809615</v>
      </c>
      <c r="Q7" s="11">
        <f t="shared" ref="Q7:Q9" si="0">P7+1</f>
        <v>809616</v>
      </c>
      <c r="R7" s="19" t="s">
        <v>165</v>
      </c>
      <c r="S7" s="16">
        <v>189</v>
      </c>
      <c r="T7" s="17">
        <v>104</v>
      </c>
      <c r="U7" s="18" t="s">
        <v>55</v>
      </c>
      <c r="V7" s="14">
        <v>14031900191</v>
      </c>
    </row>
    <row r="8" spans="1:22" ht="21" x14ac:dyDescent="0.25">
      <c r="A8" s="7">
        <v>3</v>
      </c>
      <c r="B8" s="96" t="s">
        <v>221</v>
      </c>
      <c r="C8" s="97">
        <v>0.81666666666666665</v>
      </c>
      <c r="D8" s="97">
        <v>0.58888888888888891</v>
      </c>
      <c r="E8" s="98" t="s">
        <v>67</v>
      </c>
      <c r="F8" s="98">
        <v>18</v>
      </c>
      <c r="G8" s="96" t="s">
        <v>222</v>
      </c>
      <c r="H8" s="99">
        <v>6479325818</v>
      </c>
      <c r="I8" s="96">
        <v>4898364</v>
      </c>
      <c r="J8" s="18" t="s">
        <v>46</v>
      </c>
      <c r="K8" s="96" t="s">
        <v>26</v>
      </c>
      <c r="L8" s="96">
        <v>300107</v>
      </c>
      <c r="M8" s="100">
        <v>16520</v>
      </c>
      <c r="N8" s="100">
        <v>42600</v>
      </c>
      <c r="O8" s="100">
        <f t="shared" ref="O8:O9" si="1">N8-M8</f>
        <v>26080</v>
      </c>
      <c r="P8" s="101">
        <v>809633</v>
      </c>
      <c r="Q8" s="101">
        <f t="shared" si="0"/>
        <v>809634</v>
      </c>
      <c r="R8" s="19" t="s">
        <v>165</v>
      </c>
      <c r="S8" s="102">
        <v>180</v>
      </c>
      <c r="T8" s="103">
        <v>104</v>
      </c>
      <c r="U8" s="18" t="s">
        <v>35</v>
      </c>
      <c r="V8" s="104">
        <v>14031900191</v>
      </c>
    </row>
    <row r="9" spans="1:22" ht="21" x14ac:dyDescent="0.25">
      <c r="A9" s="7">
        <v>4</v>
      </c>
      <c r="B9" s="96" t="s">
        <v>221</v>
      </c>
      <c r="C9" s="97">
        <v>0.56041666666666667</v>
      </c>
      <c r="D9" s="97">
        <v>0.59791666666666665</v>
      </c>
      <c r="E9" s="98" t="s">
        <v>223</v>
      </c>
      <c r="F9" s="98">
        <v>21</v>
      </c>
      <c r="G9" s="96" t="s">
        <v>68</v>
      </c>
      <c r="H9" s="99">
        <v>6479324935</v>
      </c>
      <c r="I9" s="96">
        <v>4898384</v>
      </c>
      <c r="J9" s="18" t="s">
        <v>46</v>
      </c>
      <c r="K9" s="96" t="s">
        <v>26</v>
      </c>
      <c r="L9" s="96">
        <v>300108</v>
      </c>
      <c r="M9" s="100">
        <v>16020</v>
      </c>
      <c r="N9" s="100">
        <v>42660</v>
      </c>
      <c r="O9" s="100">
        <f t="shared" si="1"/>
        <v>26640</v>
      </c>
      <c r="P9" s="101">
        <v>809635</v>
      </c>
      <c r="Q9" s="101">
        <f t="shared" si="0"/>
        <v>809636</v>
      </c>
      <c r="R9" s="19" t="s">
        <v>165</v>
      </c>
      <c r="S9" s="102">
        <v>180</v>
      </c>
      <c r="T9" s="103">
        <v>104</v>
      </c>
      <c r="U9" s="18" t="s">
        <v>35</v>
      </c>
      <c r="V9" s="104">
        <v>14031900191</v>
      </c>
    </row>
    <row r="10" spans="1:22" ht="21" x14ac:dyDescent="0.25">
      <c r="A10" s="7">
        <v>5</v>
      </c>
      <c r="B10" s="96" t="s">
        <v>221</v>
      </c>
      <c r="C10" s="97">
        <v>0.56527777777777777</v>
      </c>
      <c r="D10" s="97">
        <v>0.60972222222222228</v>
      </c>
      <c r="E10" s="98" t="s">
        <v>78</v>
      </c>
      <c r="F10" s="98">
        <v>21</v>
      </c>
      <c r="G10" s="96" t="s">
        <v>224</v>
      </c>
      <c r="H10" s="96">
        <v>320380017</v>
      </c>
      <c r="I10" s="96">
        <v>4898385</v>
      </c>
      <c r="J10" s="18" t="s">
        <v>46</v>
      </c>
      <c r="K10" s="96" t="s">
        <v>26</v>
      </c>
      <c r="L10" s="96">
        <v>300109</v>
      </c>
      <c r="M10" s="100">
        <v>17760</v>
      </c>
      <c r="N10" s="100">
        <v>43250</v>
      </c>
      <c r="O10" s="100">
        <f>N10-M10</f>
        <v>25490</v>
      </c>
      <c r="P10" s="101">
        <v>809637</v>
      </c>
      <c r="Q10" s="101">
        <f>P10+1</f>
        <v>809638</v>
      </c>
      <c r="R10" s="19" t="s">
        <v>165</v>
      </c>
      <c r="S10" s="105">
        <v>180</v>
      </c>
      <c r="T10" s="103">
        <v>104</v>
      </c>
      <c r="U10" s="18" t="s">
        <v>35</v>
      </c>
      <c r="V10" s="104">
        <v>14031900191</v>
      </c>
    </row>
    <row r="11" spans="1:22" ht="21" x14ac:dyDescent="0.25">
      <c r="A11" s="7">
        <v>6</v>
      </c>
      <c r="B11" s="96" t="s">
        <v>242</v>
      </c>
      <c r="C11" s="97">
        <v>0.35833333333333334</v>
      </c>
      <c r="D11" s="97">
        <v>0.45416666666666666</v>
      </c>
      <c r="E11" s="98" t="s">
        <v>210</v>
      </c>
      <c r="F11" s="98">
        <v>28</v>
      </c>
      <c r="G11" s="96" t="s">
        <v>270</v>
      </c>
      <c r="H11" s="96">
        <v>5719141091</v>
      </c>
      <c r="I11" s="96">
        <v>4899957</v>
      </c>
      <c r="J11" s="18" t="s">
        <v>46</v>
      </c>
      <c r="K11" s="96" t="s">
        <v>214</v>
      </c>
      <c r="L11" s="96">
        <v>300139</v>
      </c>
      <c r="M11" s="100">
        <v>16240</v>
      </c>
      <c r="N11" s="100">
        <v>41280</v>
      </c>
      <c r="O11" s="100">
        <f t="shared" ref="O11:O13" si="2">N11-M11</f>
        <v>25040</v>
      </c>
      <c r="P11" s="101">
        <v>759189</v>
      </c>
      <c r="Q11" s="101">
        <f t="shared" ref="Q11:Q13" si="3">P11+1</f>
        <v>759190</v>
      </c>
      <c r="R11" s="19" t="s">
        <v>165</v>
      </c>
      <c r="S11" s="105">
        <v>175</v>
      </c>
      <c r="T11" s="103">
        <v>104</v>
      </c>
      <c r="U11" s="18" t="s">
        <v>55</v>
      </c>
      <c r="V11" s="104">
        <v>14031900191</v>
      </c>
    </row>
    <row r="12" spans="1:22" ht="21" x14ac:dyDescent="0.25">
      <c r="A12" s="7">
        <v>7</v>
      </c>
      <c r="B12" s="96" t="s">
        <v>245</v>
      </c>
      <c r="C12" s="97">
        <v>0.72152777777777777</v>
      </c>
      <c r="D12" s="97">
        <v>0.73888888888888893</v>
      </c>
      <c r="E12" s="98" t="s">
        <v>228</v>
      </c>
      <c r="F12" s="98">
        <v>84</v>
      </c>
      <c r="G12" s="96" t="s">
        <v>229</v>
      </c>
      <c r="H12" s="96">
        <v>2571013297</v>
      </c>
      <c r="I12" s="96">
        <v>4900307</v>
      </c>
      <c r="J12" s="18" t="s">
        <v>46</v>
      </c>
      <c r="K12" s="96" t="s">
        <v>214</v>
      </c>
      <c r="L12" s="96">
        <v>300153</v>
      </c>
      <c r="M12" s="100">
        <v>18220</v>
      </c>
      <c r="N12" s="100">
        <v>40980</v>
      </c>
      <c r="O12" s="100">
        <f t="shared" si="2"/>
        <v>22760</v>
      </c>
      <c r="P12" s="101">
        <v>759219</v>
      </c>
      <c r="Q12" s="101">
        <f t="shared" si="3"/>
        <v>759220</v>
      </c>
      <c r="R12" s="19" t="s">
        <v>165</v>
      </c>
      <c r="S12" s="105">
        <v>175</v>
      </c>
      <c r="T12" s="103">
        <v>104</v>
      </c>
      <c r="U12" s="18" t="s">
        <v>55</v>
      </c>
      <c r="V12" s="104">
        <v>14031900191</v>
      </c>
    </row>
    <row r="13" spans="1:22" ht="21" x14ac:dyDescent="0.25">
      <c r="A13" s="7">
        <v>8</v>
      </c>
      <c r="B13" s="96" t="s">
        <v>357</v>
      </c>
      <c r="C13" s="97">
        <v>0.99791666666666667</v>
      </c>
      <c r="D13" s="97">
        <v>2.6388888888888889E-2</v>
      </c>
      <c r="E13" s="98" t="s">
        <v>210</v>
      </c>
      <c r="F13" s="98">
        <v>28</v>
      </c>
      <c r="G13" s="96" t="s">
        <v>358</v>
      </c>
      <c r="H13" s="96">
        <v>5719141091</v>
      </c>
      <c r="I13" s="96">
        <v>4901592</v>
      </c>
      <c r="J13" s="18" t="s">
        <v>46</v>
      </c>
      <c r="K13" s="96" t="s">
        <v>26</v>
      </c>
      <c r="L13" s="96">
        <v>300215</v>
      </c>
      <c r="M13" s="100">
        <v>16500</v>
      </c>
      <c r="N13" s="100">
        <v>38900</v>
      </c>
      <c r="O13" s="100">
        <f t="shared" si="2"/>
        <v>22400</v>
      </c>
      <c r="P13" s="101">
        <v>759557</v>
      </c>
      <c r="Q13" s="101">
        <f t="shared" si="3"/>
        <v>759558</v>
      </c>
      <c r="R13" s="19" t="s">
        <v>165</v>
      </c>
      <c r="S13" s="105">
        <v>140</v>
      </c>
      <c r="T13" s="103">
        <v>102</v>
      </c>
      <c r="U13" s="18" t="s">
        <v>35</v>
      </c>
      <c r="V13" s="104">
        <v>14031900191</v>
      </c>
    </row>
    <row r="14" spans="1:22" ht="15" customHeight="1" x14ac:dyDescent="0.25">
      <c r="A14" s="488" t="s">
        <v>87</v>
      </c>
      <c r="B14" s="297"/>
      <c r="C14" s="297"/>
      <c r="D14" s="297"/>
      <c r="E14" s="297"/>
      <c r="F14" s="297"/>
      <c r="G14" s="297"/>
      <c r="H14" s="297"/>
      <c r="I14" s="297"/>
      <c r="J14" s="297"/>
      <c r="K14" s="297"/>
      <c r="L14" s="489"/>
      <c r="M14" s="490">
        <f>SUM(M6:M13)</f>
        <v>135320</v>
      </c>
      <c r="N14" s="490">
        <f>SUM(N6:N13)</f>
        <v>334520</v>
      </c>
      <c r="O14" s="490">
        <f>SUM(O6:O13)</f>
        <v>199200</v>
      </c>
      <c r="P14" s="256"/>
      <c r="Q14" s="257"/>
      <c r="R14" s="257"/>
      <c r="S14" s="257"/>
      <c r="T14" s="257"/>
      <c r="U14" s="257"/>
      <c r="V14" s="258"/>
    </row>
    <row r="15" spans="1:22" ht="15" customHeight="1" x14ac:dyDescent="0.25">
      <c r="A15" s="251"/>
      <c r="B15" s="252"/>
      <c r="C15" s="252"/>
      <c r="D15" s="252"/>
      <c r="E15" s="252"/>
      <c r="F15" s="252"/>
      <c r="G15" s="252"/>
      <c r="H15" s="252"/>
      <c r="I15" s="252"/>
      <c r="J15" s="252"/>
      <c r="K15" s="252"/>
      <c r="L15" s="253"/>
      <c r="M15" s="304"/>
      <c r="N15" s="304"/>
      <c r="O15" s="304"/>
      <c r="P15" s="259"/>
      <c r="Q15" s="260"/>
      <c r="R15" s="260"/>
      <c r="S15" s="260"/>
      <c r="T15" s="260"/>
      <c r="U15" s="260"/>
      <c r="V15" s="261"/>
    </row>
    <row r="16" spans="1:22" ht="18" x14ac:dyDescent="0.45">
      <c r="A16" s="1"/>
      <c r="B16" s="1"/>
      <c r="C16" s="1"/>
      <c r="D16" s="1"/>
      <c r="E16" s="1"/>
      <c r="F16" s="1"/>
      <c r="G16" s="1"/>
      <c r="H16" s="3"/>
      <c r="I16" s="1"/>
      <c r="J16" s="1"/>
      <c r="K16" s="1"/>
      <c r="L16" s="1"/>
      <c r="M16" s="1"/>
      <c r="N16" s="1"/>
      <c r="O16" s="1"/>
      <c r="P16" s="1"/>
      <c r="Q16" s="1"/>
      <c r="R16" s="2"/>
      <c r="S16" s="2"/>
      <c r="T16" s="1"/>
      <c r="U16" s="1"/>
      <c r="V16" s="1"/>
    </row>
    <row r="17" spans="1:22" ht="18" x14ac:dyDescent="0.45">
      <c r="A17" s="1"/>
      <c r="B17" s="1"/>
      <c r="C17" s="1"/>
      <c r="D17" s="1"/>
      <c r="E17" s="1"/>
      <c r="F17" s="1"/>
      <c r="G17" s="1"/>
      <c r="H17" s="3"/>
      <c r="I17" s="1"/>
      <c r="J17" s="1"/>
      <c r="K17" s="1"/>
      <c r="L17" s="1"/>
      <c r="M17" s="1"/>
      <c r="N17" s="1"/>
      <c r="O17" s="1"/>
      <c r="P17" s="1"/>
      <c r="Q17" s="1"/>
      <c r="R17" s="222" t="s">
        <v>23</v>
      </c>
      <c r="S17" s="222"/>
      <c r="T17" s="222"/>
      <c r="U17" s="222"/>
      <c r="V17" s="222"/>
    </row>
  </sheetData>
  <mergeCells count="35">
    <mergeCell ref="A3:B3"/>
    <mergeCell ref="C3:K3"/>
    <mergeCell ref="L3:M3"/>
    <mergeCell ref="N3:O3"/>
    <mergeCell ref="R3:V3"/>
    <mergeCell ref="A1:V1"/>
    <mergeCell ref="A2:B2"/>
    <mergeCell ref="C2:K2"/>
    <mergeCell ref="L2:M2"/>
    <mergeCell ref="N2:V2"/>
    <mergeCell ref="K4:K5"/>
    <mergeCell ref="L4:L5"/>
    <mergeCell ref="M4:O4"/>
    <mergeCell ref="A4:A5"/>
    <mergeCell ref="B4:B5"/>
    <mergeCell ref="C4:C5"/>
    <mergeCell ref="D4:D5"/>
    <mergeCell ref="E4:F5"/>
    <mergeCell ref="G4:G5"/>
    <mergeCell ref="R17:V17"/>
    <mergeCell ref="V4:V5"/>
    <mergeCell ref="A14:L15"/>
    <mergeCell ref="M14:M15"/>
    <mergeCell ref="N14:N15"/>
    <mergeCell ref="O14:O15"/>
    <mergeCell ref="P14:V15"/>
    <mergeCell ref="P4:P5"/>
    <mergeCell ref="Q4:Q5"/>
    <mergeCell ref="R4:R5"/>
    <mergeCell ref="S4:S5"/>
    <mergeCell ref="T4:T5"/>
    <mergeCell ref="U4:U5"/>
    <mergeCell ref="H4:H5"/>
    <mergeCell ref="I4:I5"/>
    <mergeCell ref="J4:J5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FE35C-B285-474A-8FEF-A03149D8E6E2}">
  <dimension ref="A1:V17"/>
  <sheetViews>
    <sheetView rightToLeft="1" workbookViewId="0">
      <selection activeCell="G19" sqref="G19"/>
    </sheetView>
  </sheetViews>
  <sheetFormatPr defaultRowHeight="15" x14ac:dyDescent="0.25"/>
  <cols>
    <col min="1" max="1" width="4.5703125" bestFit="1" customWidth="1"/>
    <col min="2" max="2" width="11.28515625" bestFit="1" customWidth="1"/>
    <col min="3" max="3" width="8.5703125" bestFit="1" customWidth="1"/>
    <col min="4" max="4" width="9.28515625" bestFit="1" customWidth="1"/>
    <col min="5" max="5" width="8.42578125" bestFit="1" customWidth="1"/>
    <col min="6" max="6" width="3.85546875" bestFit="1" customWidth="1"/>
    <col min="7" max="7" width="21.42578125" bestFit="1" customWidth="1"/>
    <col min="8" max="8" width="14.28515625" bestFit="1" customWidth="1"/>
    <col min="9" max="9" width="10.28515625" bestFit="1" customWidth="1"/>
    <col min="10" max="10" width="13.28515625" bestFit="1" customWidth="1"/>
    <col min="11" max="11" width="8.28515625" bestFit="1" customWidth="1"/>
    <col min="12" max="12" width="9" bestFit="1" customWidth="1"/>
    <col min="13" max="13" width="7.28515625" bestFit="1" customWidth="1"/>
    <col min="14" max="15" width="7.5703125" bestFit="1" customWidth="1"/>
    <col min="16" max="16" width="11.140625" bestFit="1" customWidth="1"/>
    <col min="17" max="17" width="12.7109375" bestFit="1" customWidth="1"/>
    <col min="18" max="18" width="11" bestFit="1" customWidth="1"/>
    <col min="19" max="19" width="4.7109375" bestFit="1" customWidth="1"/>
    <col min="21" max="21" width="9.28515625" bestFit="1" customWidth="1"/>
    <col min="22" max="22" width="15.5703125" bestFit="1" customWidth="1"/>
  </cols>
  <sheetData>
    <row r="1" spans="1:22" ht="15.75" x14ac:dyDescent="0.25">
      <c r="A1" s="480" t="s">
        <v>29</v>
      </c>
      <c r="B1" s="481"/>
      <c r="C1" s="481"/>
      <c r="D1" s="481"/>
      <c r="E1" s="481"/>
      <c r="F1" s="481"/>
      <c r="G1" s="481"/>
      <c r="H1" s="481"/>
      <c r="I1" s="481"/>
      <c r="J1" s="481"/>
      <c r="K1" s="481"/>
      <c r="L1" s="481"/>
      <c r="M1" s="481"/>
      <c r="N1" s="481"/>
      <c r="O1" s="481"/>
      <c r="P1" s="481"/>
      <c r="Q1" s="481"/>
      <c r="R1" s="481"/>
      <c r="S1" s="481"/>
      <c r="T1" s="481"/>
      <c r="U1" s="481"/>
      <c r="V1" s="482"/>
    </row>
    <row r="2" spans="1:22" ht="15.75" x14ac:dyDescent="0.25">
      <c r="A2" s="475" t="s">
        <v>18</v>
      </c>
      <c r="B2" s="289"/>
      <c r="C2" s="290" t="s">
        <v>20</v>
      </c>
      <c r="D2" s="288"/>
      <c r="E2" s="288"/>
      <c r="F2" s="288"/>
      <c r="G2" s="288"/>
      <c r="H2" s="288"/>
      <c r="I2" s="288"/>
      <c r="J2" s="288"/>
      <c r="K2" s="289"/>
      <c r="L2" s="290" t="s">
        <v>19</v>
      </c>
      <c r="M2" s="289"/>
      <c r="N2" s="290">
        <v>14031900197</v>
      </c>
      <c r="O2" s="288"/>
      <c r="P2" s="288"/>
      <c r="Q2" s="288"/>
      <c r="R2" s="288"/>
      <c r="S2" s="288"/>
      <c r="T2" s="288"/>
      <c r="U2" s="288"/>
      <c r="V2" s="483"/>
    </row>
    <row r="3" spans="1:22" ht="16.5" thickBot="1" x14ac:dyDescent="0.3">
      <c r="A3" s="475" t="s">
        <v>22</v>
      </c>
      <c r="B3" s="289"/>
      <c r="C3" s="290" t="s">
        <v>215</v>
      </c>
      <c r="D3" s="288"/>
      <c r="E3" s="288"/>
      <c r="F3" s="288"/>
      <c r="G3" s="288"/>
      <c r="H3" s="288"/>
      <c r="I3" s="288"/>
      <c r="J3" s="288"/>
      <c r="K3" s="289"/>
      <c r="L3" s="290" t="s">
        <v>0</v>
      </c>
      <c r="M3" s="289"/>
      <c r="N3" s="476">
        <v>200000</v>
      </c>
      <c r="O3" s="477"/>
      <c r="P3" s="44" t="s">
        <v>21</v>
      </c>
      <c r="Q3" s="45">
        <f>N3-O14</f>
        <v>33850</v>
      </c>
      <c r="R3" s="478" t="s">
        <v>31</v>
      </c>
      <c r="S3" s="479"/>
      <c r="T3" s="479"/>
      <c r="U3" s="479"/>
      <c r="V3" s="477"/>
    </row>
    <row r="4" spans="1:22" ht="15.75" x14ac:dyDescent="0.25">
      <c r="A4" s="484" t="s">
        <v>1</v>
      </c>
      <c r="B4" s="262" t="s">
        <v>25</v>
      </c>
      <c r="C4" s="262" t="s">
        <v>2</v>
      </c>
      <c r="D4" s="262" t="s">
        <v>3</v>
      </c>
      <c r="E4" s="282" t="s">
        <v>4</v>
      </c>
      <c r="F4" s="283"/>
      <c r="G4" s="262" t="s">
        <v>5</v>
      </c>
      <c r="H4" s="279" t="s">
        <v>30</v>
      </c>
      <c r="I4" s="262" t="s">
        <v>6</v>
      </c>
      <c r="J4" s="262" t="s">
        <v>7</v>
      </c>
      <c r="K4" s="262" t="s">
        <v>8</v>
      </c>
      <c r="L4" s="262" t="s">
        <v>9</v>
      </c>
      <c r="M4" s="471" t="s">
        <v>10</v>
      </c>
      <c r="N4" s="472"/>
      <c r="O4" s="473"/>
      <c r="P4" s="314" t="s">
        <v>16</v>
      </c>
      <c r="Q4" s="314" t="s">
        <v>17</v>
      </c>
      <c r="R4" s="276" t="s">
        <v>15</v>
      </c>
      <c r="S4" s="239" t="s">
        <v>28</v>
      </c>
      <c r="T4" s="242" t="s">
        <v>11</v>
      </c>
      <c r="U4" s="245" t="s">
        <v>24</v>
      </c>
      <c r="V4" s="486" t="s">
        <v>27</v>
      </c>
    </row>
    <row r="5" spans="1:22" ht="15.75" x14ac:dyDescent="0.25">
      <c r="A5" s="485"/>
      <c r="B5" s="264"/>
      <c r="C5" s="264"/>
      <c r="D5" s="264"/>
      <c r="E5" s="286"/>
      <c r="F5" s="287"/>
      <c r="G5" s="264"/>
      <c r="H5" s="281"/>
      <c r="I5" s="264"/>
      <c r="J5" s="264"/>
      <c r="K5" s="264"/>
      <c r="L5" s="264"/>
      <c r="M5" s="5" t="s">
        <v>12</v>
      </c>
      <c r="N5" s="5" t="s">
        <v>13</v>
      </c>
      <c r="O5" s="5" t="s">
        <v>14</v>
      </c>
      <c r="P5" s="275"/>
      <c r="Q5" s="275"/>
      <c r="R5" s="278"/>
      <c r="S5" s="241"/>
      <c r="T5" s="244"/>
      <c r="U5" s="247"/>
      <c r="V5" s="487"/>
    </row>
    <row r="6" spans="1:22" ht="21" x14ac:dyDescent="0.25">
      <c r="A6" s="7">
        <v>1</v>
      </c>
      <c r="B6" s="7" t="s">
        <v>209</v>
      </c>
      <c r="C6" s="8">
        <v>3.472222222222222E-3</v>
      </c>
      <c r="D6" s="8">
        <v>4.5138888888888888E-2</v>
      </c>
      <c r="E6" s="9" t="s">
        <v>212</v>
      </c>
      <c r="F6" s="9">
        <v>65</v>
      </c>
      <c r="G6" s="7" t="s">
        <v>213</v>
      </c>
      <c r="H6" s="7">
        <v>3621093291</v>
      </c>
      <c r="I6" s="7">
        <v>4898010</v>
      </c>
      <c r="J6" s="18" t="s">
        <v>202</v>
      </c>
      <c r="K6" s="7" t="s">
        <v>214</v>
      </c>
      <c r="L6" s="7">
        <v>300097</v>
      </c>
      <c r="M6" s="10">
        <v>17860</v>
      </c>
      <c r="N6" s="10">
        <v>40660</v>
      </c>
      <c r="O6" s="10">
        <f>N6-M6</f>
        <v>22800</v>
      </c>
      <c r="P6" s="11">
        <v>809613</v>
      </c>
      <c r="Q6" s="11">
        <v>809614</v>
      </c>
      <c r="R6" s="19" t="s">
        <v>39</v>
      </c>
      <c r="S6" s="16">
        <v>190</v>
      </c>
      <c r="T6" s="17">
        <v>104</v>
      </c>
      <c r="U6" s="18" t="s">
        <v>35</v>
      </c>
      <c r="V6" s="14">
        <v>14031900197</v>
      </c>
    </row>
    <row r="7" spans="1:22" ht="21" x14ac:dyDescent="0.25">
      <c r="A7" s="7">
        <v>2</v>
      </c>
      <c r="B7" s="7" t="s">
        <v>380</v>
      </c>
      <c r="C7" s="8">
        <v>7.4999999999999997E-2</v>
      </c>
      <c r="D7" s="8">
        <v>9.375E-2</v>
      </c>
      <c r="E7" s="9" t="s">
        <v>58</v>
      </c>
      <c r="F7" s="9">
        <v>65</v>
      </c>
      <c r="G7" s="7" t="s">
        <v>59</v>
      </c>
      <c r="H7" s="7">
        <v>3031291697</v>
      </c>
      <c r="I7" s="7">
        <v>4901809</v>
      </c>
      <c r="J7" s="18" t="s">
        <v>42</v>
      </c>
      <c r="K7" s="7" t="s">
        <v>26</v>
      </c>
      <c r="L7" s="7">
        <v>300224</v>
      </c>
      <c r="M7" s="10">
        <v>18080</v>
      </c>
      <c r="N7" s="10">
        <v>43280</v>
      </c>
      <c r="O7" s="10">
        <f t="shared" ref="O7:O13" si="0">N7-M7</f>
        <v>25200</v>
      </c>
      <c r="P7" s="11">
        <v>759575</v>
      </c>
      <c r="Q7" s="11">
        <f t="shared" ref="Q7:Q9" si="1">P7+1</f>
        <v>759576</v>
      </c>
      <c r="R7" s="19" t="s">
        <v>165</v>
      </c>
      <c r="S7" s="16">
        <v>137</v>
      </c>
      <c r="T7" s="17">
        <v>102</v>
      </c>
      <c r="U7" s="18" t="s">
        <v>63</v>
      </c>
      <c r="V7" s="14">
        <v>14031900197</v>
      </c>
    </row>
    <row r="8" spans="1:22" ht="21" x14ac:dyDescent="0.25">
      <c r="A8" s="7">
        <v>3</v>
      </c>
      <c r="B8" s="7" t="s">
        <v>380</v>
      </c>
      <c r="C8" s="8">
        <v>0.4826388888888889</v>
      </c>
      <c r="D8" s="8">
        <v>0.50694444444444442</v>
      </c>
      <c r="E8" s="9" t="s">
        <v>64</v>
      </c>
      <c r="F8" s="9">
        <v>65</v>
      </c>
      <c r="G8" s="7" t="s">
        <v>284</v>
      </c>
      <c r="H8" s="7">
        <v>6059967167</v>
      </c>
      <c r="I8" s="7">
        <v>4901910</v>
      </c>
      <c r="J8" s="18" t="s">
        <v>42</v>
      </c>
      <c r="K8" s="7" t="s">
        <v>26</v>
      </c>
      <c r="L8" s="7">
        <v>300226</v>
      </c>
      <c r="M8" s="10">
        <v>18220</v>
      </c>
      <c r="N8" s="10">
        <v>42420</v>
      </c>
      <c r="O8" s="10">
        <f t="shared" si="0"/>
        <v>24200</v>
      </c>
      <c r="P8" s="11">
        <v>759579</v>
      </c>
      <c r="Q8" s="11">
        <f t="shared" si="1"/>
        <v>759580</v>
      </c>
      <c r="R8" s="19" t="s">
        <v>165</v>
      </c>
      <c r="S8" s="16">
        <v>137</v>
      </c>
      <c r="T8" s="17">
        <v>102</v>
      </c>
      <c r="U8" s="18" t="s">
        <v>55</v>
      </c>
      <c r="V8" s="14">
        <v>14031900197</v>
      </c>
    </row>
    <row r="9" spans="1:22" ht="21" x14ac:dyDescent="0.25">
      <c r="A9" s="7">
        <v>4</v>
      </c>
      <c r="B9" s="7" t="s">
        <v>429</v>
      </c>
      <c r="C9" s="8">
        <v>4.4444444444444446E-2</v>
      </c>
      <c r="D9" s="8">
        <v>9.583333333333334E-2</v>
      </c>
      <c r="E9" s="9" t="s">
        <v>433</v>
      </c>
      <c r="F9" s="9">
        <v>65</v>
      </c>
      <c r="G9" s="7" t="s">
        <v>434</v>
      </c>
      <c r="H9" s="82">
        <v>4010642201</v>
      </c>
      <c r="I9" s="7">
        <v>4905506</v>
      </c>
      <c r="J9" s="106" t="s">
        <v>42</v>
      </c>
      <c r="K9" s="7" t="s">
        <v>214</v>
      </c>
      <c r="L9" s="7">
        <v>300277</v>
      </c>
      <c r="M9" s="10">
        <v>18320</v>
      </c>
      <c r="N9" s="10">
        <v>41860</v>
      </c>
      <c r="O9" s="10">
        <f t="shared" si="0"/>
        <v>23540</v>
      </c>
      <c r="P9" s="11">
        <v>792093</v>
      </c>
      <c r="Q9" s="11">
        <f t="shared" si="1"/>
        <v>792094</v>
      </c>
      <c r="R9" s="19" t="s">
        <v>165</v>
      </c>
      <c r="S9" s="107">
        <v>195</v>
      </c>
      <c r="T9" s="17">
        <v>104</v>
      </c>
      <c r="U9" s="14" t="s">
        <v>63</v>
      </c>
      <c r="V9" s="14">
        <v>14031900197</v>
      </c>
    </row>
    <row r="10" spans="1:22" ht="21" x14ac:dyDescent="0.25">
      <c r="A10" s="7">
        <v>5</v>
      </c>
      <c r="B10" s="7" t="s">
        <v>429</v>
      </c>
      <c r="C10" s="46">
        <v>8.8888888888888892E-2</v>
      </c>
      <c r="D10" s="46">
        <v>0.14374999999999999</v>
      </c>
      <c r="E10" s="9" t="s">
        <v>69</v>
      </c>
      <c r="F10" s="9">
        <v>65</v>
      </c>
      <c r="G10" s="9" t="s">
        <v>70</v>
      </c>
      <c r="H10" s="124">
        <v>9702660776</v>
      </c>
      <c r="I10" s="9">
        <v>4905509</v>
      </c>
      <c r="J10" s="106" t="s">
        <v>42</v>
      </c>
      <c r="K10" s="7" t="s">
        <v>214</v>
      </c>
      <c r="L10" s="9">
        <v>300280</v>
      </c>
      <c r="M10" s="10">
        <v>18520</v>
      </c>
      <c r="N10" s="10">
        <v>41330</v>
      </c>
      <c r="O10" s="10">
        <f t="shared" si="0"/>
        <v>22810</v>
      </c>
      <c r="P10" s="10">
        <v>792099</v>
      </c>
      <c r="Q10" s="10">
        <f>P10+1</f>
        <v>792100</v>
      </c>
      <c r="R10" s="19" t="s">
        <v>165</v>
      </c>
      <c r="S10" s="107">
        <v>195</v>
      </c>
      <c r="T10" s="17">
        <v>104</v>
      </c>
      <c r="U10" s="14" t="s">
        <v>63</v>
      </c>
      <c r="V10" s="14">
        <v>14031900197</v>
      </c>
    </row>
    <row r="11" spans="1:22" ht="21" x14ac:dyDescent="0.25">
      <c r="A11" s="7">
        <v>6</v>
      </c>
      <c r="B11" s="7" t="s">
        <v>429</v>
      </c>
      <c r="C11" s="46">
        <v>0.5805555555555556</v>
      </c>
      <c r="D11" s="46">
        <v>0.6069444444444444</v>
      </c>
      <c r="E11" s="9" t="s">
        <v>73</v>
      </c>
      <c r="F11" s="9">
        <v>65</v>
      </c>
      <c r="G11" s="9" t="s">
        <v>437</v>
      </c>
      <c r="H11" s="124">
        <v>2994174928</v>
      </c>
      <c r="I11" s="9">
        <v>4905586</v>
      </c>
      <c r="J11" s="106" t="s">
        <v>42</v>
      </c>
      <c r="K11" s="7" t="s">
        <v>214</v>
      </c>
      <c r="L11" s="9">
        <v>300284</v>
      </c>
      <c r="M11" s="10">
        <v>18320</v>
      </c>
      <c r="N11" s="10">
        <v>42210</v>
      </c>
      <c r="O11" s="10">
        <f t="shared" si="0"/>
        <v>23890</v>
      </c>
      <c r="P11" s="10">
        <v>792107</v>
      </c>
      <c r="Q11" s="10">
        <f t="shared" ref="Q11:Q13" si="2">P11+1</f>
        <v>792108</v>
      </c>
      <c r="R11" s="19" t="s">
        <v>165</v>
      </c>
      <c r="S11" s="107">
        <v>194</v>
      </c>
      <c r="T11" s="17">
        <v>104</v>
      </c>
      <c r="U11" s="14" t="s">
        <v>55</v>
      </c>
      <c r="V11" s="14">
        <v>14031900197</v>
      </c>
    </row>
    <row r="12" spans="1:22" ht="21" x14ac:dyDescent="0.25">
      <c r="A12" s="7">
        <v>7</v>
      </c>
      <c r="B12" s="7" t="s">
        <v>429</v>
      </c>
      <c r="C12" s="46">
        <v>0.58333333333333337</v>
      </c>
      <c r="D12" s="46">
        <v>0.61527777777777781</v>
      </c>
      <c r="E12" s="9" t="s">
        <v>71</v>
      </c>
      <c r="F12" s="9">
        <v>65</v>
      </c>
      <c r="G12" s="9" t="s">
        <v>438</v>
      </c>
      <c r="H12" s="124">
        <v>2993668595</v>
      </c>
      <c r="I12" s="9">
        <v>4905587</v>
      </c>
      <c r="J12" s="106" t="s">
        <v>42</v>
      </c>
      <c r="K12" s="7" t="s">
        <v>214</v>
      </c>
      <c r="L12" s="9">
        <v>300285</v>
      </c>
      <c r="M12" s="10">
        <v>18340</v>
      </c>
      <c r="N12" s="10">
        <v>42050</v>
      </c>
      <c r="O12" s="10">
        <f t="shared" si="0"/>
        <v>23710</v>
      </c>
      <c r="P12" s="10">
        <v>792109</v>
      </c>
      <c r="Q12" s="10">
        <f t="shared" si="2"/>
        <v>792110</v>
      </c>
      <c r="R12" s="19" t="s">
        <v>165</v>
      </c>
      <c r="S12" s="107">
        <v>194</v>
      </c>
      <c r="T12" s="17">
        <v>104</v>
      </c>
      <c r="U12" s="14" t="s">
        <v>55</v>
      </c>
      <c r="V12" s="14">
        <v>14031900197</v>
      </c>
    </row>
    <row r="13" spans="1:22" ht="21" x14ac:dyDescent="0.25">
      <c r="A13" s="7">
        <v>8</v>
      </c>
      <c r="B13" s="113" t="s">
        <v>475</v>
      </c>
      <c r="C13" s="114">
        <v>0.41388888888888886</v>
      </c>
      <c r="D13" s="114">
        <v>0.44027777777777777</v>
      </c>
      <c r="E13" s="123" t="s">
        <v>38</v>
      </c>
      <c r="F13" s="123">
        <v>45</v>
      </c>
      <c r="G13" s="113" t="s">
        <v>37</v>
      </c>
      <c r="H13" s="116">
        <v>2991493984</v>
      </c>
      <c r="I13" s="113">
        <v>4905868</v>
      </c>
      <c r="J13" s="117" t="s">
        <v>42</v>
      </c>
      <c r="K13" s="113" t="s">
        <v>214</v>
      </c>
      <c r="L13" s="113">
        <v>300322</v>
      </c>
      <c r="M13" s="118">
        <v>17100</v>
      </c>
      <c r="N13" s="118">
        <v>42440</v>
      </c>
      <c r="O13" s="118">
        <f t="shared" si="0"/>
        <v>25340</v>
      </c>
      <c r="P13" s="119">
        <v>792181</v>
      </c>
      <c r="Q13" s="119">
        <f t="shared" si="2"/>
        <v>792182</v>
      </c>
      <c r="R13" s="95" t="s">
        <v>165</v>
      </c>
      <c r="S13" s="120">
        <v>185</v>
      </c>
      <c r="T13" s="121">
        <v>104</v>
      </c>
      <c r="U13" s="122" t="s">
        <v>391</v>
      </c>
      <c r="V13" s="122">
        <v>14031900197</v>
      </c>
    </row>
    <row r="14" spans="1:22" x14ac:dyDescent="0.25">
      <c r="A14" s="488" t="s">
        <v>87</v>
      </c>
      <c r="B14" s="297"/>
      <c r="C14" s="297"/>
      <c r="D14" s="297"/>
      <c r="E14" s="297"/>
      <c r="F14" s="297"/>
      <c r="G14" s="297"/>
      <c r="H14" s="297"/>
      <c r="I14" s="297"/>
      <c r="J14" s="297"/>
      <c r="K14" s="297"/>
      <c r="L14" s="489"/>
      <c r="M14" s="490">
        <f>SUM(M6:M12)</f>
        <v>127660</v>
      </c>
      <c r="N14" s="490">
        <f>SUM(N6:N12)</f>
        <v>293810</v>
      </c>
      <c r="O14" s="490">
        <f>SUM(O6:O12)</f>
        <v>166150</v>
      </c>
      <c r="P14" s="491"/>
      <c r="Q14" s="308"/>
      <c r="R14" s="308"/>
      <c r="S14" s="308"/>
      <c r="T14" s="308"/>
      <c r="U14" s="308"/>
      <c r="V14" s="309"/>
    </row>
    <row r="15" spans="1:22" x14ac:dyDescent="0.25">
      <c r="A15" s="251"/>
      <c r="B15" s="252"/>
      <c r="C15" s="252"/>
      <c r="D15" s="252"/>
      <c r="E15" s="252"/>
      <c r="F15" s="252"/>
      <c r="G15" s="252"/>
      <c r="H15" s="252"/>
      <c r="I15" s="252"/>
      <c r="J15" s="252"/>
      <c r="K15" s="252"/>
      <c r="L15" s="253"/>
      <c r="M15" s="304"/>
      <c r="N15" s="304"/>
      <c r="O15" s="304"/>
      <c r="P15" s="259"/>
      <c r="Q15" s="260"/>
      <c r="R15" s="260"/>
      <c r="S15" s="260"/>
      <c r="T15" s="260"/>
      <c r="U15" s="260"/>
      <c r="V15" s="261"/>
    </row>
    <row r="16" spans="1:22" ht="18" x14ac:dyDescent="0.45">
      <c r="A16" s="1"/>
      <c r="B16" s="1"/>
      <c r="C16" s="1"/>
      <c r="D16" s="1"/>
      <c r="E16" s="1"/>
      <c r="F16" s="1"/>
      <c r="G16" s="1"/>
      <c r="H16" s="3"/>
      <c r="I16" s="1"/>
      <c r="J16" s="1"/>
      <c r="K16" s="1"/>
      <c r="L16" s="1"/>
      <c r="M16" s="1"/>
      <c r="N16" s="1"/>
      <c r="O16" s="1"/>
      <c r="P16" s="1"/>
      <c r="Q16" s="1"/>
      <c r="R16" s="2"/>
      <c r="S16" s="2"/>
      <c r="T16" s="1"/>
      <c r="U16" s="1"/>
      <c r="V16" s="1"/>
    </row>
    <row r="17" spans="1:22" ht="18" x14ac:dyDescent="0.45">
      <c r="A17" s="1"/>
      <c r="B17" s="1"/>
      <c r="C17" s="1"/>
      <c r="D17" s="1"/>
      <c r="E17" s="1"/>
      <c r="F17" s="1"/>
      <c r="G17" s="1"/>
      <c r="H17" s="3"/>
      <c r="I17" s="1"/>
      <c r="J17" s="1"/>
      <c r="K17" s="1"/>
      <c r="L17" s="1"/>
      <c r="M17" s="1"/>
      <c r="N17" s="1"/>
      <c r="O17" s="1"/>
      <c r="P17" s="1"/>
      <c r="Q17" s="1"/>
      <c r="R17" s="222" t="s">
        <v>23</v>
      </c>
      <c r="S17" s="222"/>
      <c r="T17" s="222"/>
      <c r="U17" s="222"/>
      <c r="V17" s="222"/>
    </row>
  </sheetData>
  <mergeCells count="35">
    <mergeCell ref="A3:B3"/>
    <mergeCell ref="C3:K3"/>
    <mergeCell ref="L3:M3"/>
    <mergeCell ref="N3:O3"/>
    <mergeCell ref="R3:V3"/>
    <mergeCell ref="A1:V1"/>
    <mergeCell ref="A2:B2"/>
    <mergeCell ref="C2:K2"/>
    <mergeCell ref="L2:M2"/>
    <mergeCell ref="N2:V2"/>
    <mergeCell ref="K4:K5"/>
    <mergeCell ref="L4:L5"/>
    <mergeCell ref="M4:O4"/>
    <mergeCell ref="A4:A5"/>
    <mergeCell ref="B4:B5"/>
    <mergeCell ref="C4:C5"/>
    <mergeCell ref="D4:D5"/>
    <mergeCell ref="E4:F5"/>
    <mergeCell ref="G4:G5"/>
    <mergeCell ref="R17:V17"/>
    <mergeCell ref="V4:V5"/>
    <mergeCell ref="A14:L15"/>
    <mergeCell ref="M14:M15"/>
    <mergeCell ref="N14:N15"/>
    <mergeCell ref="O14:O15"/>
    <mergeCell ref="P14:V15"/>
    <mergeCell ref="P4:P5"/>
    <mergeCell ref="Q4:Q5"/>
    <mergeCell ref="R4:R5"/>
    <mergeCell ref="S4:S5"/>
    <mergeCell ref="T4:T5"/>
    <mergeCell ref="U4:U5"/>
    <mergeCell ref="H4:H5"/>
    <mergeCell ref="I4:I5"/>
    <mergeCell ref="J4:J5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C2B1C-B4B0-476A-917F-3FF88FDC66E1}">
  <dimension ref="A1:V23"/>
  <sheetViews>
    <sheetView rightToLeft="1" workbookViewId="0">
      <selection activeCell="U30" sqref="U30"/>
    </sheetView>
  </sheetViews>
  <sheetFormatPr defaultRowHeight="15" x14ac:dyDescent="0.25"/>
  <cols>
    <col min="1" max="1" width="4.5703125" bestFit="1" customWidth="1"/>
    <col min="2" max="2" width="11.140625" bestFit="1" customWidth="1"/>
    <col min="3" max="3" width="8.5703125" bestFit="1" customWidth="1"/>
    <col min="4" max="4" width="9.28515625" bestFit="1" customWidth="1"/>
    <col min="5" max="5" width="8.28515625" bestFit="1" customWidth="1"/>
    <col min="6" max="6" width="3.85546875" bestFit="1" customWidth="1"/>
    <col min="7" max="7" width="16" bestFit="1" customWidth="1"/>
    <col min="8" max="8" width="14.28515625" bestFit="1" customWidth="1"/>
    <col min="9" max="9" width="10.28515625" bestFit="1" customWidth="1"/>
    <col min="10" max="10" width="17.28515625" bestFit="1" customWidth="1"/>
    <col min="11" max="11" width="8.28515625" bestFit="1" customWidth="1"/>
    <col min="12" max="12" width="10.28515625" bestFit="1" customWidth="1"/>
    <col min="13" max="13" width="7.140625" bestFit="1" customWidth="1"/>
    <col min="14" max="15" width="7.5703125" bestFit="1" customWidth="1"/>
    <col min="16" max="16" width="11.140625" bestFit="1" customWidth="1"/>
    <col min="17" max="17" width="12.7109375" bestFit="1" customWidth="1"/>
    <col min="18" max="18" width="10.42578125" bestFit="1" customWidth="1"/>
    <col min="19" max="19" width="4.5703125" bestFit="1" customWidth="1"/>
    <col min="21" max="21" width="9.28515625" bestFit="1" customWidth="1"/>
    <col min="22" max="22" width="15.5703125" bestFit="1" customWidth="1"/>
  </cols>
  <sheetData>
    <row r="1" spans="1:22" ht="15.75" x14ac:dyDescent="0.25">
      <c r="A1" s="480" t="s">
        <v>29</v>
      </c>
      <c r="B1" s="481"/>
      <c r="C1" s="481"/>
      <c r="D1" s="481"/>
      <c r="E1" s="481"/>
      <c r="F1" s="481"/>
      <c r="G1" s="481"/>
      <c r="H1" s="481"/>
      <c r="I1" s="481"/>
      <c r="J1" s="481"/>
      <c r="K1" s="481"/>
      <c r="L1" s="481"/>
      <c r="M1" s="481"/>
      <c r="N1" s="481"/>
      <c r="O1" s="481"/>
      <c r="P1" s="481"/>
      <c r="Q1" s="481"/>
      <c r="R1" s="481"/>
      <c r="S1" s="481"/>
      <c r="T1" s="481"/>
      <c r="U1" s="481"/>
      <c r="V1" s="482"/>
    </row>
    <row r="2" spans="1:22" ht="15.75" x14ac:dyDescent="0.25">
      <c r="A2" s="475" t="s">
        <v>18</v>
      </c>
      <c r="B2" s="289"/>
      <c r="C2" s="290" t="s">
        <v>20</v>
      </c>
      <c r="D2" s="288"/>
      <c r="E2" s="288"/>
      <c r="F2" s="288"/>
      <c r="G2" s="288"/>
      <c r="H2" s="288"/>
      <c r="I2" s="288"/>
      <c r="J2" s="288"/>
      <c r="K2" s="289"/>
      <c r="L2" s="290" t="s">
        <v>19</v>
      </c>
      <c r="M2" s="289"/>
      <c r="N2" s="290">
        <v>14031900229</v>
      </c>
      <c r="O2" s="288"/>
      <c r="P2" s="288"/>
      <c r="Q2" s="288"/>
      <c r="R2" s="288"/>
      <c r="S2" s="288"/>
      <c r="T2" s="288"/>
      <c r="U2" s="288"/>
      <c r="V2" s="483"/>
    </row>
    <row r="3" spans="1:22" ht="16.5" thickBot="1" x14ac:dyDescent="0.3">
      <c r="A3" s="475" t="s">
        <v>22</v>
      </c>
      <c r="B3" s="289"/>
      <c r="C3" s="290" t="s">
        <v>219</v>
      </c>
      <c r="D3" s="288"/>
      <c r="E3" s="288"/>
      <c r="F3" s="288"/>
      <c r="G3" s="288"/>
      <c r="H3" s="288"/>
      <c r="I3" s="288"/>
      <c r="J3" s="288"/>
      <c r="K3" s="289"/>
      <c r="L3" s="290" t="s">
        <v>0</v>
      </c>
      <c r="M3" s="289"/>
      <c r="N3" s="476">
        <v>350000</v>
      </c>
      <c r="O3" s="477"/>
      <c r="P3" s="44" t="s">
        <v>21</v>
      </c>
      <c r="Q3" s="45">
        <f>N3-O20</f>
        <v>10210</v>
      </c>
      <c r="R3" s="478" t="s">
        <v>31</v>
      </c>
      <c r="S3" s="479"/>
      <c r="T3" s="479"/>
      <c r="U3" s="479"/>
      <c r="V3" s="477"/>
    </row>
    <row r="4" spans="1:22" ht="15.75" x14ac:dyDescent="0.25">
      <c r="A4" s="484" t="s">
        <v>1</v>
      </c>
      <c r="B4" s="262" t="s">
        <v>25</v>
      </c>
      <c r="C4" s="262" t="s">
        <v>2</v>
      </c>
      <c r="D4" s="262" t="s">
        <v>3</v>
      </c>
      <c r="E4" s="282" t="s">
        <v>4</v>
      </c>
      <c r="F4" s="283"/>
      <c r="G4" s="262" t="s">
        <v>5</v>
      </c>
      <c r="H4" s="279" t="s">
        <v>30</v>
      </c>
      <c r="I4" s="262" t="s">
        <v>6</v>
      </c>
      <c r="J4" s="262" t="s">
        <v>7</v>
      </c>
      <c r="K4" s="262" t="s">
        <v>8</v>
      </c>
      <c r="L4" s="262" t="s">
        <v>9</v>
      </c>
      <c r="M4" s="471" t="s">
        <v>10</v>
      </c>
      <c r="N4" s="472"/>
      <c r="O4" s="473"/>
      <c r="P4" s="314" t="s">
        <v>16</v>
      </c>
      <c r="Q4" s="314" t="s">
        <v>17</v>
      </c>
      <c r="R4" s="276" t="s">
        <v>15</v>
      </c>
      <c r="S4" s="239" t="s">
        <v>28</v>
      </c>
      <c r="T4" s="242" t="s">
        <v>11</v>
      </c>
      <c r="U4" s="245" t="s">
        <v>24</v>
      </c>
      <c r="V4" s="486" t="s">
        <v>27</v>
      </c>
    </row>
    <row r="5" spans="1:22" ht="15.75" x14ac:dyDescent="0.25">
      <c r="A5" s="485"/>
      <c r="B5" s="264"/>
      <c r="C5" s="264"/>
      <c r="D5" s="264"/>
      <c r="E5" s="286"/>
      <c r="F5" s="287"/>
      <c r="G5" s="264"/>
      <c r="H5" s="281"/>
      <c r="I5" s="264"/>
      <c r="J5" s="264"/>
      <c r="K5" s="264"/>
      <c r="L5" s="264"/>
      <c r="M5" s="5" t="s">
        <v>12</v>
      </c>
      <c r="N5" s="5" t="s">
        <v>13</v>
      </c>
      <c r="O5" s="5" t="s">
        <v>14</v>
      </c>
      <c r="P5" s="275"/>
      <c r="Q5" s="275"/>
      <c r="R5" s="278"/>
      <c r="S5" s="241"/>
      <c r="T5" s="244"/>
      <c r="U5" s="247"/>
      <c r="V5" s="487"/>
    </row>
    <row r="6" spans="1:22" ht="21" x14ac:dyDescent="0.25">
      <c r="A6" s="98">
        <v>1</v>
      </c>
      <c r="B6" s="98" t="s">
        <v>216</v>
      </c>
      <c r="C6" s="125">
        <v>0.84861111111111109</v>
      </c>
      <c r="D6" s="125">
        <v>0.87638888888888888</v>
      </c>
      <c r="E6" s="98" t="s">
        <v>133</v>
      </c>
      <c r="F6" s="98">
        <v>73</v>
      </c>
      <c r="G6" s="98" t="s">
        <v>134</v>
      </c>
      <c r="H6" s="98">
        <v>2529387567</v>
      </c>
      <c r="I6" s="98">
        <v>4898322</v>
      </c>
      <c r="J6" s="18" t="s">
        <v>218</v>
      </c>
      <c r="K6" s="98" t="s">
        <v>26</v>
      </c>
      <c r="L6" s="98">
        <v>300103</v>
      </c>
      <c r="M6" s="100">
        <v>20820</v>
      </c>
      <c r="N6" s="100">
        <v>43840</v>
      </c>
      <c r="O6" s="100">
        <f>N6-M6</f>
        <v>23020</v>
      </c>
      <c r="P6" s="100">
        <v>809625</v>
      </c>
      <c r="Q6" s="100">
        <f t="shared" ref="Q6" si="0">P6+1</f>
        <v>809626</v>
      </c>
      <c r="R6" s="19" t="s">
        <v>165</v>
      </c>
      <c r="S6" s="126">
        <v>189</v>
      </c>
      <c r="T6" s="127">
        <v>104</v>
      </c>
      <c r="U6" s="18" t="s">
        <v>63</v>
      </c>
      <c r="V6" s="18">
        <v>14031900229</v>
      </c>
    </row>
    <row r="7" spans="1:22" ht="21" x14ac:dyDescent="0.25">
      <c r="A7" s="98">
        <v>2</v>
      </c>
      <c r="B7" s="98" t="s">
        <v>262</v>
      </c>
      <c r="C7" s="125">
        <v>0.8305555555555556</v>
      </c>
      <c r="D7" s="125">
        <v>0.8569444444444444</v>
      </c>
      <c r="E7" s="98" t="s">
        <v>271</v>
      </c>
      <c r="F7" s="98">
        <v>73</v>
      </c>
      <c r="G7" s="98" t="s">
        <v>272</v>
      </c>
      <c r="H7" s="98">
        <v>2572337411</v>
      </c>
      <c r="I7" s="98">
        <v>4898947</v>
      </c>
      <c r="J7" s="18" t="s">
        <v>132</v>
      </c>
      <c r="K7" s="98" t="s">
        <v>26</v>
      </c>
      <c r="L7" s="98">
        <v>3000115</v>
      </c>
      <c r="M7" s="100">
        <v>20580</v>
      </c>
      <c r="N7" s="100">
        <v>42650</v>
      </c>
      <c r="O7" s="100">
        <f>N7-M7</f>
        <v>22070</v>
      </c>
      <c r="P7" s="100">
        <v>809807</v>
      </c>
      <c r="Q7" s="100">
        <f>P7+1</f>
        <v>809808</v>
      </c>
      <c r="R7" s="19" t="s">
        <v>39</v>
      </c>
      <c r="S7" s="126">
        <v>175</v>
      </c>
      <c r="T7" s="127">
        <v>104</v>
      </c>
      <c r="U7" s="18" t="s">
        <v>55</v>
      </c>
      <c r="V7" s="18">
        <v>14031900229</v>
      </c>
    </row>
    <row r="8" spans="1:22" ht="21" x14ac:dyDescent="0.25">
      <c r="A8" s="98">
        <v>3</v>
      </c>
      <c r="B8" s="98" t="s">
        <v>227</v>
      </c>
      <c r="C8" s="125">
        <v>0.72986111111111107</v>
      </c>
      <c r="D8" s="125">
        <v>0.75694444444444442</v>
      </c>
      <c r="E8" s="98" t="s">
        <v>133</v>
      </c>
      <c r="F8" s="98">
        <v>73</v>
      </c>
      <c r="G8" s="98" t="s">
        <v>134</v>
      </c>
      <c r="H8" s="98">
        <v>2529387567</v>
      </c>
      <c r="I8" s="98">
        <v>4899230</v>
      </c>
      <c r="J8" s="18" t="s">
        <v>132</v>
      </c>
      <c r="K8" s="98" t="s">
        <v>214</v>
      </c>
      <c r="L8" s="194">
        <v>300120</v>
      </c>
      <c r="M8" s="100">
        <v>20720</v>
      </c>
      <c r="N8" s="100">
        <v>43700</v>
      </c>
      <c r="O8" s="100">
        <f t="shared" ref="O8:O15" si="1">N8-M8</f>
        <v>22980</v>
      </c>
      <c r="P8" s="100">
        <v>809907</v>
      </c>
      <c r="Q8" s="100">
        <f t="shared" ref="Q8:Q15" si="2">P8+1</f>
        <v>809908</v>
      </c>
      <c r="R8" s="19" t="s">
        <v>39</v>
      </c>
      <c r="S8" s="126">
        <v>175</v>
      </c>
      <c r="T8" s="127">
        <v>104</v>
      </c>
      <c r="U8" s="18" t="s">
        <v>32</v>
      </c>
      <c r="V8" s="18">
        <v>14031900229</v>
      </c>
    </row>
    <row r="9" spans="1:22" ht="21" x14ac:dyDescent="0.25">
      <c r="A9" s="98">
        <v>4</v>
      </c>
      <c r="B9" s="98" t="s">
        <v>245</v>
      </c>
      <c r="C9" s="125">
        <v>0.37638888888888888</v>
      </c>
      <c r="D9" s="125">
        <v>0.40555555555555556</v>
      </c>
      <c r="E9" s="98" t="s">
        <v>271</v>
      </c>
      <c r="F9" s="98">
        <v>73</v>
      </c>
      <c r="G9" s="98" t="s">
        <v>272</v>
      </c>
      <c r="H9" s="98">
        <v>2572337411</v>
      </c>
      <c r="I9" s="98">
        <v>4900196</v>
      </c>
      <c r="J9" s="18" t="s">
        <v>132</v>
      </c>
      <c r="K9" s="98" t="s">
        <v>214</v>
      </c>
      <c r="L9" s="194">
        <v>300152</v>
      </c>
      <c r="M9" s="100">
        <v>20420</v>
      </c>
      <c r="N9" s="100">
        <v>44220</v>
      </c>
      <c r="O9" s="100">
        <f t="shared" si="1"/>
        <v>23800</v>
      </c>
      <c r="P9" s="100">
        <v>759217</v>
      </c>
      <c r="Q9" s="100">
        <f t="shared" si="2"/>
        <v>759218</v>
      </c>
      <c r="R9" s="19" t="s">
        <v>39</v>
      </c>
      <c r="S9" s="126">
        <v>175</v>
      </c>
      <c r="T9" s="127">
        <v>104</v>
      </c>
      <c r="U9" s="18" t="s">
        <v>55</v>
      </c>
      <c r="V9" s="18">
        <v>14031900229</v>
      </c>
    </row>
    <row r="10" spans="1:22" ht="21" x14ac:dyDescent="0.25">
      <c r="A10" s="98">
        <v>5</v>
      </c>
      <c r="B10" s="98" t="s">
        <v>266</v>
      </c>
      <c r="C10" s="125">
        <v>0.48541666666666666</v>
      </c>
      <c r="D10" s="125">
        <v>0.50763888888888886</v>
      </c>
      <c r="E10" s="98" t="s">
        <v>273</v>
      </c>
      <c r="F10" s="98">
        <v>63</v>
      </c>
      <c r="G10" s="98" t="s">
        <v>274</v>
      </c>
      <c r="H10" s="98">
        <v>2296159389</v>
      </c>
      <c r="I10" s="98">
        <v>4900695</v>
      </c>
      <c r="J10" s="18" t="s">
        <v>132</v>
      </c>
      <c r="K10" s="98" t="s">
        <v>214</v>
      </c>
      <c r="L10" s="194">
        <v>300182</v>
      </c>
      <c r="M10" s="100">
        <v>21700</v>
      </c>
      <c r="N10" s="100">
        <v>44970</v>
      </c>
      <c r="O10" s="100">
        <f t="shared" si="1"/>
        <v>23270</v>
      </c>
      <c r="P10" s="100">
        <v>759279</v>
      </c>
      <c r="Q10" s="100">
        <f t="shared" si="2"/>
        <v>759280</v>
      </c>
      <c r="R10" s="19" t="s">
        <v>39</v>
      </c>
      <c r="S10" s="126">
        <v>140</v>
      </c>
      <c r="T10" s="127">
        <v>104</v>
      </c>
      <c r="U10" s="18" t="s">
        <v>35</v>
      </c>
      <c r="V10" s="18">
        <v>14031900229</v>
      </c>
    </row>
    <row r="11" spans="1:22" ht="21" customHeight="1" x14ac:dyDescent="0.25">
      <c r="A11" s="98">
        <v>6</v>
      </c>
      <c r="B11" s="98" t="s">
        <v>395</v>
      </c>
      <c r="C11" s="125">
        <v>0.90069444444444446</v>
      </c>
      <c r="D11" s="125">
        <v>0.92986111111111114</v>
      </c>
      <c r="E11" s="98" t="s">
        <v>133</v>
      </c>
      <c r="F11" s="98">
        <v>73</v>
      </c>
      <c r="G11" s="98" t="s">
        <v>134</v>
      </c>
      <c r="H11" s="130">
        <v>2529387567</v>
      </c>
      <c r="I11" s="98">
        <v>4904811</v>
      </c>
      <c r="J11" s="129" t="s">
        <v>132</v>
      </c>
      <c r="K11" s="98" t="s">
        <v>214</v>
      </c>
      <c r="L11" s="194">
        <v>300240</v>
      </c>
      <c r="M11" s="100">
        <v>20960</v>
      </c>
      <c r="N11" s="100">
        <v>44120</v>
      </c>
      <c r="O11" s="100">
        <f t="shared" si="1"/>
        <v>23160</v>
      </c>
      <c r="P11" s="100">
        <v>759861</v>
      </c>
      <c r="Q11" s="100">
        <f t="shared" si="2"/>
        <v>759862</v>
      </c>
      <c r="R11" s="19" t="s">
        <v>39</v>
      </c>
      <c r="S11" s="131">
        <v>135</v>
      </c>
      <c r="T11" s="127">
        <v>104</v>
      </c>
      <c r="U11" s="18" t="s">
        <v>55</v>
      </c>
      <c r="V11" s="18">
        <v>14031900229</v>
      </c>
    </row>
    <row r="12" spans="1:22" ht="21" x14ac:dyDescent="0.25">
      <c r="A12" s="98">
        <v>7</v>
      </c>
      <c r="B12" s="98" t="s">
        <v>390</v>
      </c>
      <c r="C12" s="125">
        <v>0.43541666666666667</v>
      </c>
      <c r="D12" s="125">
        <v>0.47986111111111113</v>
      </c>
      <c r="E12" s="98" t="s">
        <v>421</v>
      </c>
      <c r="F12" s="98">
        <v>63</v>
      </c>
      <c r="G12" s="98" t="s">
        <v>422</v>
      </c>
      <c r="H12" s="98">
        <v>2299852778</v>
      </c>
      <c r="I12" s="98">
        <v>4905270</v>
      </c>
      <c r="J12" s="18" t="s">
        <v>132</v>
      </c>
      <c r="K12" s="98" t="s">
        <v>214</v>
      </c>
      <c r="L12" s="194">
        <v>300254</v>
      </c>
      <c r="M12" s="100">
        <v>19640</v>
      </c>
      <c r="N12" s="100">
        <v>44620</v>
      </c>
      <c r="O12" s="100">
        <f t="shared" si="1"/>
        <v>24980</v>
      </c>
      <c r="P12" s="100">
        <v>792047</v>
      </c>
      <c r="Q12" s="100">
        <f t="shared" si="2"/>
        <v>792048</v>
      </c>
      <c r="R12" s="19" t="s">
        <v>39</v>
      </c>
      <c r="S12" s="126">
        <v>194</v>
      </c>
      <c r="T12" s="127">
        <v>104</v>
      </c>
      <c r="U12" s="18" t="s">
        <v>63</v>
      </c>
      <c r="V12" s="18">
        <v>14031900229</v>
      </c>
    </row>
    <row r="13" spans="1:22" ht="21" x14ac:dyDescent="0.25">
      <c r="A13" s="98">
        <v>8</v>
      </c>
      <c r="B13" s="98" t="s">
        <v>390</v>
      </c>
      <c r="C13" s="125">
        <v>0.43958333333333333</v>
      </c>
      <c r="D13" s="125">
        <v>0.47291666666666665</v>
      </c>
      <c r="E13" s="98" t="s">
        <v>423</v>
      </c>
      <c r="F13" s="98">
        <v>73</v>
      </c>
      <c r="G13" s="98" t="s">
        <v>424</v>
      </c>
      <c r="H13" s="98">
        <v>2301411958</v>
      </c>
      <c r="I13" s="98">
        <v>4905272</v>
      </c>
      <c r="J13" s="18" t="s">
        <v>132</v>
      </c>
      <c r="K13" s="98" t="s">
        <v>214</v>
      </c>
      <c r="L13" s="194">
        <v>300255</v>
      </c>
      <c r="M13" s="100">
        <v>18980</v>
      </c>
      <c r="N13" s="100">
        <v>43780</v>
      </c>
      <c r="O13" s="100">
        <f t="shared" si="1"/>
        <v>24800</v>
      </c>
      <c r="P13" s="100">
        <v>792049</v>
      </c>
      <c r="Q13" s="100">
        <f t="shared" si="2"/>
        <v>792050</v>
      </c>
      <c r="R13" s="19" t="s">
        <v>39</v>
      </c>
      <c r="S13" s="126">
        <v>194</v>
      </c>
      <c r="T13" s="127">
        <v>104</v>
      </c>
      <c r="U13" s="18" t="s">
        <v>63</v>
      </c>
      <c r="V13" s="18">
        <v>14031900229</v>
      </c>
    </row>
    <row r="14" spans="1:22" ht="21" x14ac:dyDescent="0.25">
      <c r="A14" s="98">
        <v>9</v>
      </c>
      <c r="B14" s="98" t="s">
        <v>390</v>
      </c>
      <c r="C14" s="125">
        <v>0.4465277777777778</v>
      </c>
      <c r="D14" s="125">
        <v>0.49861111111111112</v>
      </c>
      <c r="E14" s="98" t="s">
        <v>425</v>
      </c>
      <c r="F14" s="98">
        <v>63</v>
      </c>
      <c r="G14" s="98" t="s">
        <v>426</v>
      </c>
      <c r="H14" s="98">
        <v>2301405818</v>
      </c>
      <c r="I14" s="98">
        <v>4905275</v>
      </c>
      <c r="J14" s="18" t="s">
        <v>132</v>
      </c>
      <c r="K14" s="98" t="s">
        <v>214</v>
      </c>
      <c r="L14" s="194">
        <v>300256</v>
      </c>
      <c r="M14" s="100">
        <v>17240</v>
      </c>
      <c r="N14" s="100">
        <v>42610</v>
      </c>
      <c r="O14" s="100">
        <f t="shared" si="1"/>
        <v>25370</v>
      </c>
      <c r="P14" s="100">
        <v>792051</v>
      </c>
      <c r="Q14" s="100">
        <f t="shared" si="2"/>
        <v>792052</v>
      </c>
      <c r="R14" s="19" t="s">
        <v>39</v>
      </c>
      <c r="S14" s="126">
        <v>194</v>
      </c>
      <c r="T14" s="127">
        <v>104</v>
      </c>
      <c r="U14" s="18" t="s">
        <v>63</v>
      </c>
      <c r="V14" s="18">
        <v>14031900229</v>
      </c>
    </row>
    <row r="15" spans="1:22" ht="21" x14ac:dyDescent="0.25">
      <c r="A15" s="98">
        <v>10</v>
      </c>
      <c r="B15" s="98" t="s">
        <v>390</v>
      </c>
      <c r="C15" s="125">
        <v>0.45277777777777778</v>
      </c>
      <c r="D15" s="125">
        <v>0.51249999999999996</v>
      </c>
      <c r="E15" s="98" t="s">
        <v>427</v>
      </c>
      <c r="F15" s="98">
        <v>93</v>
      </c>
      <c r="G15" s="98" t="s">
        <v>428</v>
      </c>
      <c r="H15" s="98">
        <v>2282008057</v>
      </c>
      <c r="I15" s="98">
        <v>4905276</v>
      </c>
      <c r="J15" s="18" t="s">
        <v>132</v>
      </c>
      <c r="K15" s="98" t="s">
        <v>214</v>
      </c>
      <c r="L15" s="194">
        <v>300257</v>
      </c>
      <c r="M15" s="100">
        <v>18660</v>
      </c>
      <c r="N15" s="100">
        <v>43560</v>
      </c>
      <c r="O15" s="100">
        <f t="shared" si="1"/>
        <v>24900</v>
      </c>
      <c r="P15" s="100">
        <v>792053</v>
      </c>
      <c r="Q15" s="100">
        <f t="shared" si="2"/>
        <v>792054</v>
      </c>
      <c r="R15" s="19" t="s">
        <v>39</v>
      </c>
      <c r="S15" s="126">
        <v>194</v>
      </c>
      <c r="T15" s="127">
        <v>104</v>
      </c>
      <c r="U15" s="18" t="s">
        <v>63</v>
      </c>
      <c r="V15" s="18">
        <v>14031900229</v>
      </c>
    </row>
    <row r="16" spans="1:22" ht="21" x14ac:dyDescent="0.25">
      <c r="A16" s="98">
        <v>11</v>
      </c>
      <c r="B16" s="113" t="s">
        <v>429</v>
      </c>
      <c r="C16" s="128">
        <v>0.96944444444444444</v>
      </c>
      <c r="D16" s="128">
        <v>6.9444444444444441E-3</v>
      </c>
      <c r="E16" s="123" t="s">
        <v>427</v>
      </c>
      <c r="F16" s="123">
        <v>93</v>
      </c>
      <c r="G16" s="123" t="s">
        <v>428</v>
      </c>
      <c r="H16" s="123">
        <v>9900996891</v>
      </c>
      <c r="I16" s="123">
        <v>4905641</v>
      </c>
      <c r="J16" s="18" t="s">
        <v>132</v>
      </c>
      <c r="K16" s="113" t="s">
        <v>26</v>
      </c>
      <c r="L16" s="123">
        <v>300304</v>
      </c>
      <c r="M16" s="118">
        <v>18580</v>
      </c>
      <c r="N16" s="118">
        <v>44430</v>
      </c>
      <c r="O16" s="118">
        <v>25850</v>
      </c>
      <c r="P16" s="118">
        <v>792147</v>
      </c>
      <c r="Q16" s="11">
        <v>792148</v>
      </c>
      <c r="R16" s="95" t="s">
        <v>165</v>
      </c>
      <c r="S16" s="120">
        <v>195</v>
      </c>
      <c r="T16" s="121">
        <v>104</v>
      </c>
      <c r="U16" s="14" t="s">
        <v>63</v>
      </c>
      <c r="V16" s="18">
        <v>14031900229</v>
      </c>
    </row>
    <row r="17" spans="1:22" ht="21" x14ac:dyDescent="0.25">
      <c r="A17" s="98">
        <v>12</v>
      </c>
      <c r="B17" s="113" t="s">
        <v>429</v>
      </c>
      <c r="C17" s="128">
        <v>0.97361111111111109</v>
      </c>
      <c r="D17" s="128">
        <v>1.3194444444444444E-2</v>
      </c>
      <c r="E17" s="123" t="s">
        <v>425</v>
      </c>
      <c r="F17" s="123">
        <v>63</v>
      </c>
      <c r="G17" s="123" t="s">
        <v>426</v>
      </c>
      <c r="H17" s="123">
        <v>9382497598</v>
      </c>
      <c r="I17" s="123">
        <v>4905642</v>
      </c>
      <c r="J17" s="18" t="s">
        <v>132</v>
      </c>
      <c r="K17" s="113" t="s">
        <v>26</v>
      </c>
      <c r="L17" s="123">
        <v>300305</v>
      </c>
      <c r="M17" s="118">
        <v>16960</v>
      </c>
      <c r="N17" s="118">
        <v>42390</v>
      </c>
      <c r="O17" s="118">
        <v>25430</v>
      </c>
      <c r="P17" s="118">
        <v>792149</v>
      </c>
      <c r="Q17" s="11">
        <v>792150</v>
      </c>
      <c r="R17" s="95" t="s">
        <v>165</v>
      </c>
      <c r="S17" s="120">
        <v>195</v>
      </c>
      <c r="T17" s="121">
        <v>104</v>
      </c>
      <c r="U17" s="14" t="s">
        <v>63</v>
      </c>
      <c r="V17" s="18">
        <v>14031900229</v>
      </c>
    </row>
    <row r="18" spans="1:22" ht="21" x14ac:dyDescent="0.25">
      <c r="A18" s="98">
        <v>13</v>
      </c>
      <c r="B18" s="113" t="s">
        <v>429</v>
      </c>
      <c r="C18" s="128">
        <v>0.97916666666666663</v>
      </c>
      <c r="D18" s="128">
        <v>2.4305555555555556E-2</v>
      </c>
      <c r="E18" s="123" t="s">
        <v>423</v>
      </c>
      <c r="F18" s="123">
        <v>73</v>
      </c>
      <c r="G18" s="123" t="s">
        <v>436</v>
      </c>
      <c r="H18" s="123">
        <v>9382280878</v>
      </c>
      <c r="I18" s="123">
        <v>4905643</v>
      </c>
      <c r="J18" s="18" t="s">
        <v>132</v>
      </c>
      <c r="K18" s="113" t="s">
        <v>26</v>
      </c>
      <c r="L18" s="123">
        <v>300306</v>
      </c>
      <c r="M18" s="118">
        <v>18920</v>
      </c>
      <c r="N18" s="118">
        <v>43670</v>
      </c>
      <c r="O18" s="118">
        <v>24750</v>
      </c>
      <c r="P18" s="118">
        <v>792151</v>
      </c>
      <c r="Q18" s="11">
        <v>792152</v>
      </c>
      <c r="R18" s="95" t="s">
        <v>165</v>
      </c>
      <c r="S18" s="120">
        <v>195</v>
      </c>
      <c r="T18" s="121">
        <v>104</v>
      </c>
      <c r="U18" s="14" t="s">
        <v>63</v>
      </c>
      <c r="V18" s="18">
        <v>14031900229</v>
      </c>
    </row>
    <row r="19" spans="1:22" ht="21" x14ac:dyDescent="0.25">
      <c r="A19" s="98">
        <v>14</v>
      </c>
      <c r="B19" s="113" t="s">
        <v>429</v>
      </c>
      <c r="C19" s="128">
        <v>0.98263888888888884</v>
      </c>
      <c r="D19" s="128">
        <v>2.7083333333333334E-2</v>
      </c>
      <c r="E19" s="123" t="s">
        <v>421</v>
      </c>
      <c r="F19" s="123">
        <v>63</v>
      </c>
      <c r="G19" s="123" t="s">
        <v>422</v>
      </c>
      <c r="H19" s="123">
        <v>9400687997</v>
      </c>
      <c r="I19" s="123">
        <v>4905644</v>
      </c>
      <c r="J19" s="18" t="s">
        <v>132</v>
      </c>
      <c r="K19" s="113" t="s">
        <v>26</v>
      </c>
      <c r="L19" s="123">
        <v>300307</v>
      </c>
      <c r="M19" s="118">
        <v>19500</v>
      </c>
      <c r="N19" s="118">
        <v>44910</v>
      </c>
      <c r="O19" s="118">
        <v>25410</v>
      </c>
      <c r="P19" s="118">
        <v>792153</v>
      </c>
      <c r="Q19" s="11">
        <v>792154</v>
      </c>
      <c r="R19" s="95" t="s">
        <v>165</v>
      </c>
      <c r="S19" s="120">
        <v>195</v>
      </c>
      <c r="T19" s="121">
        <v>104</v>
      </c>
      <c r="U19" s="14" t="s">
        <v>63</v>
      </c>
      <c r="V19" s="18">
        <v>14031900229</v>
      </c>
    </row>
    <row r="20" spans="1:22" x14ac:dyDescent="0.25">
      <c r="A20" s="488" t="s">
        <v>87</v>
      </c>
      <c r="B20" s="297"/>
      <c r="C20" s="297"/>
      <c r="D20" s="297"/>
      <c r="E20" s="297"/>
      <c r="F20" s="297"/>
      <c r="G20" s="297"/>
      <c r="H20" s="297"/>
      <c r="I20" s="297"/>
      <c r="J20" s="297"/>
      <c r="K20" s="297"/>
      <c r="L20" s="489"/>
      <c r="M20" s="490">
        <f>SUM(M6:M19)</f>
        <v>273680</v>
      </c>
      <c r="N20" s="490">
        <f>SUM(N6:N19)</f>
        <v>613470</v>
      </c>
      <c r="O20" s="490">
        <f>SUM(O6:O19)</f>
        <v>339790</v>
      </c>
      <c r="P20" s="491"/>
      <c r="Q20" s="308"/>
      <c r="R20" s="308"/>
      <c r="S20" s="308"/>
      <c r="T20" s="308"/>
      <c r="U20" s="308"/>
      <c r="V20" s="309"/>
    </row>
    <row r="21" spans="1:22" x14ac:dyDescent="0.25">
      <c r="A21" s="251"/>
      <c r="B21" s="252"/>
      <c r="C21" s="252"/>
      <c r="D21" s="252"/>
      <c r="E21" s="252"/>
      <c r="F21" s="252"/>
      <c r="G21" s="252"/>
      <c r="H21" s="252"/>
      <c r="I21" s="252"/>
      <c r="J21" s="252"/>
      <c r="K21" s="252"/>
      <c r="L21" s="253"/>
      <c r="M21" s="304"/>
      <c r="N21" s="304"/>
      <c r="O21" s="304"/>
      <c r="P21" s="259"/>
      <c r="Q21" s="260"/>
      <c r="R21" s="260"/>
      <c r="S21" s="260"/>
      <c r="T21" s="260"/>
      <c r="U21" s="260"/>
      <c r="V21" s="261"/>
    </row>
    <row r="22" spans="1:22" ht="18" x14ac:dyDescent="0.45">
      <c r="A22" s="1"/>
      <c r="B22" s="1"/>
      <c r="C22" s="1"/>
      <c r="D22" s="1"/>
      <c r="E22" s="1"/>
      <c r="F22" s="1"/>
      <c r="G22" s="1"/>
      <c r="H22" s="3"/>
      <c r="I22" s="1"/>
      <c r="J22" s="1"/>
      <c r="K22" s="1"/>
      <c r="L22" s="1"/>
      <c r="M22" s="1"/>
      <c r="N22" s="1"/>
      <c r="O22" s="1"/>
      <c r="P22" s="1"/>
      <c r="Q22" s="1"/>
      <c r="R22" s="2"/>
      <c r="S22" s="2"/>
      <c r="T22" s="1"/>
      <c r="U22" s="1"/>
      <c r="V22" s="1"/>
    </row>
    <row r="23" spans="1:22" ht="18" x14ac:dyDescent="0.45">
      <c r="A23" s="1"/>
      <c r="B23" s="1"/>
      <c r="C23" s="1"/>
      <c r="D23" s="1"/>
      <c r="E23" s="1"/>
      <c r="F23" s="1"/>
      <c r="G23" s="1"/>
      <c r="H23" s="3"/>
      <c r="I23" s="1"/>
      <c r="J23" s="1"/>
      <c r="K23" s="1"/>
      <c r="L23" s="1"/>
      <c r="M23" s="1"/>
      <c r="N23" s="1"/>
      <c r="O23" s="1"/>
      <c r="P23" s="1"/>
      <c r="Q23" s="1"/>
      <c r="R23" s="222" t="s">
        <v>23</v>
      </c>
      <c r="S23" s="222"/>
      <c r="T23" s="222"/>
      <c r="U23" s="222"/>
      <c r="V23" s="222"/>
    </row>
  </sheetData>
  <mergeCells count="35">
    <mergeCell ref="R23:V23"/>
    <mergeCell ref="V4:V5"/>
    <mergeCell ref="A20:L21"/>
    <mergeCell ref="M20:M21"/>
    <mergeCell ref="N20:N21"/>
    <mergeCell ref="O20:O21"/>
    <mergeCell ref="P20:V21"/>
    <mergeCell ref="P4:P5"/>
    <mergeCell ref="Q4:Q5"/>
    <mergeCell ref="R4:R5"/>
    <mergeCell ref="S4:S5"/>
    <mergeCell ref="T4:T5"/>
    <mergeCell ref="U4:U5"/>
    <mergeCell ref="H4:H5"/>
    <mergeCell ref="I4:I5"/>
    <mergeCell ref="J4:J5"/>
    <mergeCell ref="K4:K5"/>
    <mergeCell ref="L4:L5"/>
    <mergeCell ref="M4:O4"/>
    <mergeCell ref="A4:A5"/>
    <mergeCell ref="B4:B5"/>
    <mergeCell ref="C4:C5"/>
    <mergeCell ref="D4:D5"/>
    <mergeCell ref="E4:F5"/>
    <mergeCell ref="G4:G5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4EDAE-3C3E-400A-9800-A43F2B76168F}">
  <dimension ref="A1:V21"/>
  <sheetViews>
    <sheetView rightToLeft="1" workbookViewId="0">
      <selection activeCell="G23" sqref="G23"/>
    </sheetView>
  </sheetViews>
  <sheetFormatPr defaultRowHeight="15" x14ac:dyDescent="0.25"/>
  <cols>
    <col min="1" max="1" width="5.85546875" bestFit="1" customWidth="1"/>
    <col min="2" max="2" width="11.140625" bestFit="1" customWidth="1"/>
    <col min="3" max="3" width="10.5703125" bestFit="1" customWidth="1"/>
    <col min="4" max="4" width="11.5703125" bestFit="1" customWidth="1"/>
    <col min="5" max="5" width="8" bestFit="1" customWidth="1"/>
    <col min="6" max="6" width="4.140625" bestFit="1" customWidth="1"/>
    <col min="7" max="7" width="20.5703125" bestFit="1" customWidth="1"/>
    <col min="8" max="8" width="12.85546875" bestFit="1" customWidth="1"/>
    <col min="9" max="9" width="11.42578125" bestFit="1" customWidth="1"/>
    <col min="10" max="10" width="20.42578125" bestFit="1" customWidth="1"/>
    <col min="11" max="11" width="8.28515625" bestFit="1" customWidth="1"/>
    <col min="12" max="12" width="10.42578125" bestFit="1" customWidth="1"/>
    <col min="13" max="13" width="7.42578125" bestFit="1" customWidth="1"/>
    <col min="14" max="14" width="7.7109375" bestFit="1" customWidth="1"/>
    <col min="15" max="15" width="7.85546875" bestFit="1" customWidth="1"/>
    <col min="16" max="16" width="14" bestFit="1" customWidth="1"/>
    <col min="17" max="17" width="15.85546875" bestFit="1" customWidth="1"/>
    <col min="18" max="18" width="10.5703125" bestFit="1" customWidth="1"/>
    <col min="19" max="19" width="4.85546875" bestFit="1" customWidth="1"/>
    <col min="20" max="20" width="11.5703125" bestFit="1" customWidth="1"/>
    <col min="21" max="21" width="11.140625" bestFit="1" customWidth="1"/>
    <col min="22" max="22" width="15.85546875" bestFit="1" customWidth="1"/>
  </cols>
  <sheetData>
    <row r="1" spans="1:22" ht="30" x14ac:dyDescent="0.25">
      <c r="A1" s="492" t="s">
        <v>29</v>
      </c>
      <c r="B1" s="492"/>
      <c r="C1" s="492"/>
      <c r="D1" s="492"/>
      <c r="E1" s="492"/>
      <c r="F1" s="492"/>
      <c r="G1" s="492"/>
      <c r="H1" s="492"/>
      <c r="I1" s="492"/>
      <c r="J1" s="492"/>
      <c r="K1" s="492"/>
      <c r="L1" s="492"/>
      <c r="M1" s="492"/>
      <c r="N1" s="492"/>
      <c r="O1" s="492"/>
      <c r="P1" s="492"/>
      <c r="Q1" s="492"/>
      <c r="R1" s="492"/>
      <c r="S1" s="492"/>
      <c r="T1" s="492"/>
      <c r="U1" s="492"/>
      <c r="V1" s="492"/>
    </row>
    <row r="2" spans="1:22" ht="24" x14ac:dyDescent="0.25">
      <c r="A2" s="431" t="s">
        <v>18</v>
      </c>
      <c r="B2" s="429"/>
      <c r="C2" s="430" t="s">
        <v>20</v>
      </c>
      <c r="D2" s="431"/>
      <c r="E2" s="431"/>
      <c r="F2" s="431"/>
      <c r="G2" s="431"/>
      <c r="H2" s="431"/>
      <c r="I2" s="431"/>
      <c r="J2" s="431"/>
      <c r="K2" s="429"/>
      <c r="L2" s="430" t="s">
        <v>19</v>
      </c>
      <c r="M2" s="429"/>
      <c r="N2" s="430">
        <v>14031900206</v>
      </c>
      <c r="O2" s="431"/>
      <c r="P2" s="431"/>
      <c r="Q2" s="431"/>
      <c r="R2" s="431"/>
      <c r="S2" s="431"/>
      <c r="T2" s="431"/>
      <c r="U2" s="431"/>
      <c r="V2" s="429"/>
    </row>
    <row r="3" spans="1:22" ht="24.75" thickBot="1" x14ac:dyDescent="0.3">
      <c r="A3" s="431" t="s">
        <v>22</v>
      </c>
      <c r="B3" s="429"/>
      <c r="C3" s="430" t="s">
        <v>226</v>
      </c>
      <c r="D3" s="431"/>
      <c r="E3" s="431"/>
      <c r="F3" s="431"/>
      <c r="G3" s="431"/>
      <c r="H3" s="431"/>
      <c r="I3" s="431"/>
      <c r="J3" s="431"/>
      <c r="K3" s="429"/>
      <c r="L3" s="430" t="s">
        <v>0</v>
      </c>
      <c r="M3" s="429"/>
      <c r="N3" s="493">
        <v>350000</v>
      </c>
      <c r="O3" s="494"/>
      <c r="P3" s="29" t="s">
        <v>21</v>
      </c>
      <c r="Q3" s="29">
        <f>N3-O20</f>
        <v>100</v>
      </c>
      <c r="R3" s="495" t="s">
        <v>31</v>
      </c>
      <c r="S3" s="496"/>
      <c r="T3" s="496"/>
      <c r="U3" s="496"/>
      <c r="V3" s="496"/>
    </row>
    <row r="4" spans="1:22" ht="21" x14ac:dyDescent="0.25">
      <c r="A4" s="396" t="s">
        <v>1</v>
      </c>
      <c r="B4" s="396" t="s">
        <v>25</v>
      </c>
      <c r="C4" s="396" t="s">
        <v>2</v>
      </c>
      <c r="D4" s="396" t="s">
        <v>3</v>
      </c>
      <c r="E4" s="414" t="s">
        <v>4</v>
      </c>
      <c r="F4" s="415"/>
      <c r="G4" s="396" t="s">
        <v>5</v>
      </c>
      <c r="H4" s="396" t="s">
        <v>30</v>
      </c>
      <c r="I4" s="396" t="s">
        <v>6</v>
      </c>
      <c r="J4" s="396" t="s">
        <v>7</v>
      </c>
      <c r="K4" s="396" t="s">
        <v>8</v>
      </c>
      <c r="L4" s="396" t="s">
        <v>9</v>
      </c>
      <c r="M4" s="459" t="s">
        <v>10</v>
      </c>
      <c r="N4" s="460"/>
      <c r="O4" s="461"/>
      <c r="P4" s="407" t="s">
        <v>16</v>
      </c>
      <c r="Q4" s="407" t="s">
        <v>17</v>
      </c>
      <c r="R4" s="235" t="s">
        <v>15</v>
      </c>
      <c r="S4" s="235" t="s">
        <v>28</v>
      </c>
      <c r="T4" s="237" t="s">
        <v>11</v>
      </c>
      <c r="U4" s="210" t="s">
        <v>24</v>
      </c>
      <c r="V4" s="210" t="s">
        <v>27</v>
      </c>
    </row>
    <row r="5" spans="1:22" ht="21" x14ac:dyDescent="0.25">
      <c r="A5" s="464"/>
      <c r="B5" s="464"/>
      <c r="C5" s="464"/>
      <c r="D5" s="464"/>
      <c r="E5" s="466"/>
      <c r="F5" s="467"/>
      <c r="G5" s="464"/>
      <c r="H5" s="464"/>
      <c r="I5" s="464"/>
      <c r="J5" s="464"/>
      <c r="K5" s="464"/>
      <c r="L5" s="464"/>
      <c r="M5" s="34" t="s">
        <v>12</v>
      </c>
      <c r="N5" s="34" t="s">
        <v>13</v>
      </c>
      <c r="O5" s="34" t="s">
        <v>14</v>
      </c>
      <c r="P5" s="465"/>
      <c r="Q5" s="465"/>
      <c r="R5" s="236"/>
      <c r="S5" s="236"/>
      <c r="T5" s="238"/>
      <c r="U5" s="211"/>
      <c r="V5" s="211"/>
    </row>
    <row r="6" spans="1:22" ht="21" x14ac:dyDescent="0.25">
      <c r="A6" s="7">
        <v>1</v>
      </c>
      <c r="B6" s="7" t="s">
        <v>227</v>
      </c>
      <c r="C6" s="8">
        <v>0.35069444444444442</v>
      </c>
      <c r="D6" s="8">
        <v>0.38333333333333336</v>
      </c>
      <c r="E6" s="80" t="s">
        <v>228</v>
      </c>
      <c r="F6" s="81">
        <v>84</v>
      </c>
      <c r="G6" s="7" t="s">
        <v>229</v>
      </c>
      <c r="H6" s="82">
        <v>2571013297</v>
      </c>
      <c r="I6" s="7">
        <v>4899059</v>
      </c>
      <c r="J6" s="106" t="s">
        <v>230</v>
      </c>
      <c r="K6" s="7" t="s">
        <v>214</v>
      </c>
      <c r="L6" s="7">
        <v>300117</v>
      </c>
      <c r="M6" s="10">
        <v>18460</v>
      </c>
      <c r="N6" s="10">
        <v>43400</v>
      </c>
      <c r="O6" s="10">
        <f t="shared" ref="O6:O19" si="0">N6-M6</f>
        <v>24940</v>
      </c>
      <c r="P6" s="11">
        <v>809855</v>
      </c>
      <c r="Q6" s="11">
        <f t="shared" ref="Q6:Q19" si="1">P6+1</f>
        <v>809856</v>
      </c>
      <c r="R6" s="19" t="s">
        <v>231</v>
      </c>
      <c r="S6" s="107">
        <v>175</v>
      </c>
      <c r="T6" s="17">
        <v>104</v>
      </c>
      <c r="U6" s="14" t="s">
        <v>32</v>
      </c>
      <c r="V6" s="14">
        <v>14031900206</v>
      </c>
    </row>
    <row r="7" spans="1:22" ht="21" x14ac:dyDescent="0.25">
      <c r="A7" s="7">
        <v>2</v>
      </c>
      <c r="B7" s="7" t="s">
        <v>232</v>
      </c>
      <c r="C7" s="8">
        <v>0.38194444444444442</v>
      </c>
      <c r="D7" s="8">
        <v>0.40277777777777779</v>
      </c>
      <c r="E7" s="80" t="s">
        <v>233</v>
      </c>
      <c r="F7" s="81">
        <v>84</v>
      </c>
      <c r="G7" s="7" t="s">
        <v>234</v>
      </c>
      <c r="H7" s="82">
        <v>9900076696</v>
      </c>
      <c r="I7" s="7">
        <v>4899687</v>
      </c>
      <c r="J7" s="106" t="s">
        <v>230</v>
      </c>
      <c r="K7" s="7" t="s">
        <v>214</v>
      </c>
      <c r="L7" s="7">
        <v>300122</v>
      </c>
      <c r="M7" s="10">
        <v>16800</v>
      </c>
      <c r="N7" s="10">
        <v>43110</v>
      </c>
      <c r="O7" s="10">
        <f t="shared" si="0"/>
        <v>26310</v>
      </c>
      <c r="P7" s="11">
        <v>759091</v>
      </c>
      <c r="Q7" s="11">
        <f t="shared" si="1"/>
        <v>759092</v>
      </c>
      <c r="R7" s="19" t="s">
        <v>235</v>
      </c>
      <c r="S7" s="107">
        <v>175</v>
      </c>
      <c r="T7" s="17">
        <v>104</v>
      </c>
      <c r="U7" s="14" t="s">
        <v>63</v>
      </c>
      <c r="V7" s="14">
        <v>14031900206</v>
      </c>
    </row>
    <row r="8" spans="1:22" ht="21" x14ac:dyDescent="0.25">
      <c r="A8" s="7">
        <v>3</v>
      </c>
      <c r="B8" s="7" t="s">
        <v>232</v>
      </c>
      <c r="C8" s="8">
        <v>0.3888888888888889</v>
      </c>
      <c r="D8" s="8">
        <v>0.41666666666666669</v>
      </c>
      <c r="E8" s="80" t="s">
        <v>236</v>
      </c>
      <c r="F8" s="81">
        <v>65</v>
      </c>
      <c r="G8" s="7" t="s">
        <v>237</v>
      </c>
      <c r="H8" s="82">
        <v>2571006134</v>
      </c>
      <c r="I8" s="7">
        <v>4899695</v>
      </c>
      <c r="J8" s="106" t="s">
        <v>230</v>
      </c>
      <c r="K8" s="7" t="s">
        <v>214</v>
      </c>
      <c r="L8" s="7">
        <v>300123</v>
      </c>
      <c r="M8" s="10">
        <v>19100</v>
      </c>
      <c r="N8" s="10">
        <v>41480</v>
      </c>
      <c r="O8" s="10">
        <f t="shared" si="0"/>
        <v>22380</v>
      </c>
      <c r="P8" s="11">
        <v>759093</v>
      </c>
      <c r="Q8" s="11">
        <f t="shared" si="1"/>
        <v>759094</v>
      </c>
      <c r="R8" s="19" t="s">
        <v>235</v>
      </c>
      <c r="S8" s="107">
        <v>175</v>
      </c>
      <c r="T8" s="17">
        <v>104</v>
      </c>
      <c r="U8" s="14" t="s">
        <v>63</v>
      </c>
      <c r="V8" s="14">
        <v>14031900206</v>
      </c>
    </row>
    <row r="9" spans="1:22" ht="21" x14ac:dyDescent="0.25">
      <c r="A9" s="7">
        <v>4</v>
      </c>
      <c r="B9" s="7" t="s">
        <v>232</v>
      </c>
      <c r="C9" s="8">
        <v>0.39444444444444443</v>
      </c>
      <c r="D9" s="8">
        <v>0.43611111111111112</v>
      </c>
      <c r="E9" s="80" t="s">
        <v>228</v>
      </c>
      <c r="F9" s="81">
        <v>84</v>
      </c>
      <c r="G9" s="7" t="s">
        <v>238</v>
      </c>
      <c r="H9" s="82">
        <v>2571013297</v>
      </c>
      <c r="I9" s="7">
        <v>4899699</v>
      </c>
      <c r="J9" s="106" t="s">
        <v>230</v>
      </c>
      <c r="K9" s="7" t="s">
        <v>214</v>
      </c>
      <c r="L9" s="7">
        <v>300124</v>
      </c>
      <c r="M9" s="10">
        <v>18540</v>
      </c>
      <c r="N9" s="10">
        <v>44830</v>
      </c>
      <c r="O9" s="10">
        <f t="shared" si="0"/>
        <v>26290</v>
      </c>
      <c r="P9" s="11">
        <v>759095</v>
      </c>
      <c r="Q9" s="11">
        <f t="shared" si="1"/>
        <v>759096</v>
      </c>
      <c r="R9" s="19" t="s">
        <v>235</v>
      </c>
      <c r="S9" s="107">
        <v>175</v>
      </c>
      <c r="T9" s="17">
        <v>104</v>
      </c>
      <c r="U9" s="14" t="s">
        <v>63</v>
      </c>
      <c r="V9" s="14">
        <v>14031900206</v>
      </c>
    </row>
    <row r="10" spans="1:22" ht="21" x14ac:dyDescent="0.25">
      <c r="A10" s="7">
        <v>5</v>
      </c>
      <c r="B10" s="7" t="s">
        <v>232</v>
      </c>
      <c r="C10" s="8">
        <v>0.39930555555555558</v>
      </c>
      <c r="D10" s="8">
        <v>0.4548611111111111</v>
      </c>
      <c r="E10" s="80" t="s">
        <v>239</v>
      </c>
      <c r="F10" s="81">
        <v>84</v>
      </c>
      <c r="G10" s="7" t="s">
        <v>240</v>
      </c>
      <c r="H10" s="82">
        <v>2300210381</v>
      </c>
      <c r="I10" s="7">
        <v>4899704</v>
      </c>
      <c r="J10" s="106" t="s">
        <v>230</v>
      </c>
      <c r="K10" s="7" t="s">
        <v>214</v>
      </c>
      <c r="L10" s="7">
        <v>300126</v>
      </c>
      <c r="M10" s="10">
        <v>18120</v>
      </c>
      <c r="N10" s="10">
        <v>44060</v>
      </c>
      <c r="O10" s="10">
        <f t="shared" si="0"/>
        <v>25940</v>
      </c>
      <c r="P10" s="11">
        <v>759097</v>
      </c>
      <c r="Q10" s="11">
        <f t="shared" si="1"/>
        <v>759098</v>
      </c>
      <c r="R10" s="19" t="s">
        <v>235</v>
      </c>
      <c r="S10" s="107">
        <v>175</v>
      </c>
      <c r="T10" s="17">
        <v>104</v>
      </c>
      <c r="U10" s="14" t="s">
        <v>63</v>
      </c>
      <c r="V10" s="14">
        <v>14031900206</v>
      </c>
    </row>
    <row r="11" spans="1:22" ht="21" x14ac:dyDescent="0.25">
      <c r="A11" s="7">
        <v>6</v>
      </c>
      <c r="B11" s="7" t="s">
        <v>232</v>
      </c>
      <c r="C11" s="8">
        <v>0.81527777777777777</v>
      </c>
      <c r="D11" s="8">
        <v>0.84166666666666667</v>
      </c>
      <c r="E11" s="80" t="s">
        <v>228</v>
      </c>
      <c r="F11" s="81">
        <v>84</v>
      </c>
      <c r="G11" s="7" t="s">
        <v>229</v>
      </c>
      <c r="H11" s="82">
        <v>2571013297</v>
      </c>
      <c r="I11" s="7">
        <v>4899861</v>
      </c>
      <c r="J11" s="106" t="s">
        <v>230</v>
      </c>
      <c r="K11" s="7" t="s">
        <v>214</v>
      </c>
      <c r="L11" s="7">
        <v>300131</v>
      </c>
      <c r="M11" s="10">
        <v>18420</v>
      </c>
      <c r="N11" s="10">
        <v>43240</v>
      </c>
      <c r="O11" s="10">
        <f t="shared" si="0"/>
        <v>24820</v>
      </c>
      <c r="P11" s="11">
        <v>759137</v>
      </c>
      <c r="Q11" s="11">
        <f t="shared" si="1"/>
        <v>759138</v>
      </c>
      <c r="R11" s="19" t="s">
        <v>235</v>
      </c>
      <c r="S11" s="107">
        <v>165</v>
      </c>
      <c r="T11" s="17">
        <v>104</v>
      </c>
      <c r="U11" s="14" t="s">
        <v>33</v>
      </c>
      <c r="V11" s="14">
        <v>14031900206</v>
      </c>
    </row>
    <row r="12" spans="1:22" ht="21" x14ac:dyDescent="0.25">
      <c r="A12" s="7">
        <v>7</v>
      </c>
      <c r="B12" s="7" t="s">
        <v>232</v>
      </c>
      <c r="C12" s="8">
        <v>0.82222222222222219</v>
      </c>
      <c r="D12" s="8">
        <v>0.85763888888888884</v>
      </c>
      <c r="E12" s="80" t="s">
        <v>236</v>
      </c>
      <c r="F12" s="81">
        <v>65</v>
      </c>
      <c r="G12" s="7" t="s">
        <v>237</v>
      </c>
      <c r="H12" s="82">
        <v>2571006134</v>
      </c>
      <c r="I12" s="7">
        <v>4899867</v>
      </c>
      <c r="J12" s="106" t="s">
        <v>230</v>
      </c>
      <c r="K12" s="7" t="s">
        <v>214</v>
      </c>
      <c r="L12" s="7">
        <v>300132</v>
      </c>
      <c r="M12" s="10">
        <v>18980</v>
      </c>
      <c r="N12" s="10">
        <v>42800</v>
      </c>
      <c r="O12" s="10">
        <f t="shared" si="0"/>
        <v>23820</v>
      </c>
      <c r="P12" s="11">
        <v>759139</v>
      </c>
      <c r="Q12" s="11">
        <f t="shared" si="1"/>
        <v>759140</v>
      </c>
      <c r="R12" s="19" t="s">
        <v>235</v>
      </c>
      <c r="S12" s="107">
        <v>165</v>
      </c>
      <c r="T12" s="17">
        <v>104</v>
      </c>
      <c r="U12" s="14" t="s">
        <v>33</v>
      </c>
      <c r="V12" s="14">
        <v>14031900206</v>
      </c>
    </row>
    <row r="13" spans="1:22" ht="21" x14ac:dyDescent="0.25">
      <c r="A13" s="7">
        <v>8</v>
      </c>
      <c r="B13" s="7" t="s">
        <v>232</v>
      </c>
      <c r="C13" s="8">
        <v>0.8256944444444444</v>
      </c>
      <c r="D13" s="8">
        <v>0.86597222222222225</v>
      </c>
      <c r="E13" s="80" t="s">
        <v>239</v>
      </c>
      <c r="F13" s="81">
        <v>84</v>
      </c>
      <c r="G13" s="7" t="s">
        <v>241</v>
      </c>
      <c r="H13" s="82">
        <v>2300210381</v>
      </c>
      <c r="I13" s="7">
        <v>4899870</v>
      </c>
      <c r="J13" s="106" t="s">
        <v>230</v>
      </c>
      <c r="K13" s="7" t="s">
        <v>214</v>
      </c>
      <c r="L13" s="7">
        <v>300133</v>
      </c>
      <c r="M13" s="10">
        <v>17760</v>
      </c>
      <c r="N13" s="10">
        <v>44940</v>
      </c>
      <c r="O13" s="10">
        <f t="shared" si="0"/>
        <v>27180</v>
      </c>
      <c r="P13" s="11">
        <v>759141</v>
      </c>
      <c r="Q13" s="11">
        <f t="shared" si="1"/>
        <v>759142</v>
      </c>
      <c r="R13" s="19" t="s">
        <v>235</v>
      </c>
      <c r="S13" s="107">
        <v>165</v>
      </c>
      <c r="T13" s="17">
        <v>104</v>
      </c>
      <c r="U13" s="14" t="s">
        <v>33</v>
      </c>
      <c r="V13" s="14">
        <v>14031900206</v>
      </c>
    </row>
    <row r="14" spans="1:22" ht="21" x14ac:dyDescent="0.25">
      <c r="A14" s="7">
        <v>9</v>
      </c>
      <c r="B14" s="7" t="s">
        <v>232</v>
      </c>
      <c r="C14" s="8">
        <v>0.8305555555555556</v>
      </c>
      <c r="D14" s="8">
        <v>0.87083333333333335</v>
      </c>
      <c r="E14" s="80" t="s">
        <v>233</v>
      </c>
      <c r="F14" s="81">
        <v>84</v>
      </c>
      <c r="G14" s="7" t="s">
        <v>234</v>
      </c>
      <c r="H14" s="82">
        <v>828062188</v>
      </c>
      <c r="I14" s="7">
        <v>4899871</v>
      </c>
      <c r="J14" s="106" t="s">
        <v>230</v>
      </c>
      <c r="K14" s="7" t="s">
        <v>214</v>
      </c>
      <c r="L14" s="7">
        <v>300134</v>
      </c>
      <c r="M14" s="10">
        <v>16720</v>
      </c>
      <c r="N14" s="10">
        <v>44500</v>
      </c>
      <c r="O14" s="10">
        <f t="shared" si="0"/>
        <v>27780</v>
      </c>
      <c r="P14" s="11">
        <v>759143</v>
      </c>
      <c r="Q14" s="11">
        <f t="shared" si="1"/>
        <v>759144</v>
      </c>
      <c r="R14" s="19" t="s">
        <v>235</v>
      </c>
      <c r="S14" s="107">
        <v>165</v>
      </c>
      <c r="T14" s="17">
        <v>104</v>
      </c>
      <c r="U14" s="14" t="s">
        <v>33</v>
      </c>
      <c r="V14" s="14">
        <v>14031900206</v>
      </c>
    </row>
    <row r="15" spans="1:22" ht="21.75" customHeight="1" x14ac:dyDescent="0.25">
      <c r="A15" s="7">
        <v>10</v>
      </c>
      <c r="B15" s="7" t="s">
        <v>242</v>
      </c>
      <c r="C15" s="8">
        <v>0.34166666666666667</v>
      </c>
      <c r="D15" s="8">
        <v>0.3840277777777778</v>
      </c>
      <c r="E15" s="80" t="s">
        <v>228</v>
      </c>
      <c r="F15" s="81">
        <v>84</v>
      </c>
      <c r="G15" s="7" t="s">
        <v>229</v>
      </c>
      <c r="H15" s="82">
        <v>2571013297</v>
      </c>
      <c r="I15" s="7">
        <v>4899940</v>
      </c>
      <c r="J15" s="106" t="s">
        <v>230</v>
      </c>
      <c r="K15" s="7" t="s">
        <v>214</v>
      </c>
      <c r="L15" s="7">
        <v>300135</v>
      </c>
      <c r="M15" s="10">
        <v>18100</v>
      </c>
      <c r="N15" s="10">
        <v>44260</v>
      </c>
      <c r="O15" s="10">
        <f t="shared" si="0"/>
        <v>26160</v>
      </c>
      <c r="P15" s="11">
        <v>759183</v>
      </c>
      <c r="Q15" s="11">
        <f t="shared" si="1"/>
        <v>759184</v>
      </c>
      <c r="R15" s="19" t="s">
        <v>165</v>
      </c>
      <c r="S15" s="107">
        <v>175</v>
      </c>
      <c r="T15" s="17">
        <v>104</v>
      </c>
      <c r="U15" s="14" t="s">
        <v>55</v>
      </c>
      <c r="V15" s="14">
        <v>14031900206</v>
      </c>
    </row>
    <row r="16" spans="1:22" ht="19.5" customHeight="1" x14ac:dyDescent="0.25">
      <c r="A16" s="7">
        <v>11</v>
      </c>
      <c r="B16" s="7" t="s">
        <v>242</v>
      </c>
      <c r="C16" s="8">
        <v>0.34444444444444444</v>
      </c>
      <c r="D16" s="8">
        <v>0.39861111111111114</v>
      </c>
      <c r="E16" s="80" t="s">
        <v>239</v>
      </c>
      <c r="F16" s="81">
        <v>84</v>
      </c>
      <c r="G16" s="7" t="s">
        <v>240</v>
      </c>
      <c r="H16" s="82">
        <v>2300210381</v>
      </c>
      <c r="I16" s="7">
        <v>4899943</v>
      </c>
      <c r="J16" s="106" t="s">
        <v>230</v>
      </c>
      <c r="K16" s="7" t="s">
        <v>214</v>
      </c>
      <c r="L16" s="7">
        <v>300136</v>
      </c>
      <c r="M16" s="10">
        <v>17640</v>
      </c>
      <c r="N16" s="10">
        <v>41310</v>
      </c>
      <c r="O16" s="10">
        <f t="shared" si="0"/>
        <v>23670</v>
      </c>
      <c r="P16" s="11">
        <v>759185</v>
      </c>
      <c r="Q16" s="11">
        <f t="shared" si="1"/>
        <v>759186</v>
      </c>
      <c r="R16" s="19" t="s">
        <v>165</v>
      </c>
      <c r="S16" s="107">
        <v>175</v>
      </c>
      <c r="T16" s="17">
        <v>104</v>
      </c>
      <c r="U16" s="14" t="s">
        <v>55</v>
      </c>
      <c r="V16" s="14">
        <v>14031900206</v>
      </c>
    </row>
    <row r="17" spans="1:22" ht="16.5" customHeight="1" x14ac:dyDescent="0.25">
      <c r="A17" s="7">
        <v>12</v>
      </c>
      <c r="B17" s="7" t="s">
        <v>242</v>
      </c>
      <c r="C17" s="8">
        <v>0.34652777777777777</v>
      </c>
      <c r="D17" s="8">
        <v>0.41319444444444442</v>
      </c>
      <c r="E17" s="80" t="s">
        <v>236</v>
      </c>
      <c r="F17" s="81">
        <v>65</v>
      </c>
      <c r="G17" s="7" t="s">
        <v>243</v>
      </c>
      <c r="H17" s="82">
        <v>5719141091</v>
      </c>
      <c r="I17" s="7">
        <v>4899948</v>
      </c>
      <c r="J17" s="106" t="s">
        <v>230</v>
      </c>
      <c r="K17" s="7" t="s">
        <v>214</v>
      </c>
      <c r="L17" s="7">
        <v>300137</v>
      </c>
      <c r="M17" s="10">
        <v>18980</v>
      </c>
      <c r="N17" s="10">
        <v>42830</v>
      </c>
      <c r="O17" s="10">
        <f t="shared" si="0"/>
        <v>23850</v>
      </c>
      <c r="P17" s="11">
        <v>759187</v>
      </c>
      <c r="Q17" s="11">
        <f t="shared" si="1"/>
        <v>759188</v>
      </c>
      <c r="R17" s="19" t="s">
        <v>165</v>
      </c>
      <c r="S17" s="107">
        <v>175</v>
      </c>
      <c r="T17" s="17">
        <v>104</v>
      </c>
      <c r="U17" s="14" t="s">
        <v>55</v>
      </c>
      <c r="V17" s="14">
        <v>14031900206</v>
      </c>
    </row>
    <row r="18" spans="1:22" ht="19.5" customHeight="1" x14ac:dyDescent="0.25">
      <c r="A18" s="7">
        <v>13</v>
      </c>
      <c r="B18" s="7" t="s">
        <v>242</v>
      </c>
      <c r="C18" s="8">
        <v>0.5708333333333333</v>
      </c>
      <c r="D18" s="8">
        <v>0.61388888888888893</v>
      </c>
      <c r="E18" s="80" t="s">
        <v>233</v>
      </c>
      <c r="F18" s="81">
        <v>84</v>
      </c>
      <c r="G18" s="7" t="s">
        <v>244</v>
      </c>
      <c r="H18" s="82">
        <v>828062188</v>
      </c>
      <c r="I18" s="7">
        <v>4900073</v>
      </c>
      <c r="J18" s="106" t="s">
        <v>230</v>
      </c>
      <c r="K18" s="7" t="s">
        <v>214</v>
      </c>
      <c r="L18" s="7">
        <v>300142</v>
      </c>
      <c r="M18" s="10">
        <v>16780</v>
      </c>
      <c r="N18" s="10">
        <v>44700</v>
      </c>
      <c r="O18" s="10">
        <f t="shared" si="0"/>
        <v>27920</v>
      </c>
      <c r="P18" s="11">
        <v>759195</v>
      </c>
      <c r="Q18" s="11">
        <f t="shared" si="1"/>
        <v>759196</v>
      </c>
      <c r="R18" s="19" t="s">
        <v>165</v>
      </c>
      <c r="S18" s="107">
        <v>175</v>
      </c>
      <c r="T18" s="17">
        <v>104</v>
      </c>
      <c r="U18" s="14" t="s">
        <v>55</v>
      </c>
      <c r="V18" s="14">
        <v>14031900206</v>
      </c>
    </row>
    <row r="19" spans="1:22" ht="22.5" customHeight="1" x14ac:dyDescent="0.25">
      <c r="A19" s="7">
        <v>14</v>
      </c>
      <c r="B19" s="7" t="s">
        <v>245</v>
      </c>
      <c r="C19" s="8">
        <v>0.1423611111111111</v>
      </c>
      <c r="D19" s="8">
        <v>0.17222222222222222</v>
      </c>
      <c r="E19" s="9" t="s">
        <v>228</v>
      </c>
      <c r="F19" s="9">
        <v>84</v>
      </c>
      <c r="G19" s="7" t="s">
        <v>229</v>
      </c>
      <c r="H19" s="7">
        <v>938394812</v>
      </c>
      <c r="I19" s="7">
        <v>4900175</v>
      </c>
      <c r="J19" s="18" t="s">
        <v>230</v>
      </c>
      <c r="K19" s="7" t="s">
        <v>26</v>
      </c>
      <c r="L19" s="7">
        <v>300147</v>
      </c>
      <c r="M19" s="10">
        <v>18060</v>
      </c>
      <c r="N19" s="10">
        <v>36900</v>
      </c>
      <c r="O19" s="10">
        <f t="shared" si="0"/>
        <v>18840</v>
      </c>
      <c r="P19" s="11">
        <v>759208</v>
      </c>
      <c r="Q19" s="11">
        <f t="shared" si="1"/>
        <v>759209</v>
      </c>
      <c r="R19" s="19" t="s">
        <v>165</v>
      </c>
      <c r="S19" s="16">
        <v>170</v>
      </c>
      <c r="T19" s="17">
        <v>104</v>
      </c>
      <c r="U19" s="18" t="s">
        <v>63</v>
      </c>
      <c r="V19" s="14">
        <v>14031900206</v>
      </c>
    </row>
    <row r="20" spans="1:22" x14ac:dyDescent="0.25">
      <c r="A20" s="248" t="s">
        <v>87</v>
      </c>
      <c r="B20" s="249"/>
      <c r="C20" s="249"/>
      <c r="D20" s="249"/>
      <c r="E20" s="249"/>
      <c r="F20" s="249"/>
      <c r="G20" s="249"/>
      <c r="H20" s="249"/>
      <c r="I20" s="249"/>
      <c r="J20" s="249"/>
      <c r="K20" s="249"/>
      <c r="L20" s="250"/>
      <c r="M20" s="474">
        <f>SUM(M10:M19)</f>
        <v>179560</v>
      </c>
      <c r="N20" s="474">
        <f>SUM(N10:N19)</f>
        <v>429540</v>
      </c>
      <c r="O20" s="474">
        <f>SUM(O6:O19)</f>
        <v>349900</v>
      </c>
      <c r="P20" s="256"/>
      <c r="Q20" s="257"/>
      <c r="R20" s="257"/>
      <c r="S20" s="257"/>
      <c r="T20" s="257"/>
      <c r="U20" s="257"/>
      <c r="V20" s="258"/>
    </row>
    <row r="21" spans="1:22" x14ac:dyDescent="0.25">
      <c r="A21" s="251"/>
      <c r="B21" s="252"/>
      <c r="C21" s="252"/>
      <c r="D21" s="252"/>
      <c r="E21" s="252"/>
      <c r="F21" s="252"/>
      <c r="G21" s="252"/>
      <c r="H21" s="252"/>
      <c r="I21" s="252"/>
      <c r="J21" s="252"/>
      <c r="K21" s="252"/>
      <c r="L21" s="253"/>
      <c r="M21" s="304"/>
      <c r="N21" s="304"/>
      <c r="O21" s="304"/>
      <c r="P21" s="259"/>
      <c r="Q21" s="260"/>
      <c r="R21" s="260"/>
      <c r="S21" s="260"/>
      <c r="T21" s="260"/>
      <c r="U21" s="260"/>
      <c r="V21" s="261"/>
    </row>
  </sheetData>
  <mergeCells count="34">
    <mergeCell ref="A3:B3"/>
    <mergeCell ref="C3:K3"/>
    <mergeCell ref="L3:M3"/>
    <mergeCell ref="N3:O3"/>
    <mergeCell ref="R3:V3"/>
    <mergeCell ref="A1:V1"/>
    <mergeCell ref="A2:B2"/>
    <mergeCell ref="C2:K2"/>
    <mergeCell ref="L2:M2"/>
    <mergeCell ref="N2:V2"/>
    <mergeCell ref="L4:L5"/>
    <mergeCell ref="M4:O4"/>
    <mergeCell ref="A4:A5"/>
    <mergeCell ref="B4:B5"/>
    <mergeCell ref="C4:C5"/>
    <mergeCell ref="D4:D5"/>
    <mergeCell ref="E4:F5"/>
    <mergeCell ref="G4:G5"/>
    <mergeCell ref="V4:V5"/>
    <mergeCell ref="A20:L21"/>
    <mergeCell ref="M20:M21"/>
    <mergeCell ref="N20:N21"/>
    <mergeCell ref="O20:O21"/>
    <mergeCell ref="P20:V21"/>
    <mergeCell ref="P4:P5"/>
    <mergeCell ref="Q4:Q5"/>
    <mergeCell ref="R4:R5"/>
    <mergeCell ref="S4:S5"/>
    <mergeCell ref="T4:T5"/>
    <mergeCell ref="U4:U5"/>
    <mergeCell ref="H4:H5"/>
    <mergeCell ref="I4:I5"/>
    <mergeCell ref="J4:J5"/>
    <mergeCell ref="K4:K5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A2BA0-B29C-4230-89B4-996C6B55CF86}">
  <dimension ref="A1:V45"/>
  <sheetViews>
    <sheetView rightToLeft="1" topLeftCell="A31" zoomScale="112" zoomScaleNormal="112" workbookViewId="0">
      <selection activeCell="G53" sqref="G53"/>
    </sheetView>
  </sheetViews>
  <sheetFormatPr defaultRowHeight="15" x14ac:dyDescent="0.25"/>
  <cols>
    <col min="1" max="1" width="4.28515625" bestFit="1" customWidth="1"/>
    <col min="2" max="2" width="11.42578125" bestFit="1" customWidth="1"/>
    <col min="3" max="3" width="7.85546875" bestFit="1" customWidth="1"/>
    <col min="4" max="4" width="8.42578125" bestFit="1" customWidth="1"/>
    <col min="5" max="5" width="8.85546875" bestFit="1" customWidth="1"/>
    <col min="6" max="6" width="3.85546875" bestFit="1" customWidth="1"/>
    <col min="7" max="7" width="19.85546875" bestFit="1" customWidth="1"/>
    <col min="8" max="8" width="14.28515625" bestFit="1" customWidth="1"/>
    <col min="9" max="9" width="10.28515625" bestFit="1" customWidth="1"/>
    <col min="10" max="10" width="21.5703125" bestFit="1" customWidth="1"/>
    <col min="11" max="11" width="8.28515625" bestFit="1" customWidth="1"/>
    <col min="12" max="12" width="9" bestFit="1" customWidth="1"/>
    <col min="13" max="15" width="7.7109375" bestFit="1" customWidth="1"/>
    <col min="16" max="16" width="10.140625" bestFit="1" customWidth="1"/>
    <col min="17" max="17" width="11.42578125" bestFit="1" customWidth="1"/>
    <col min="18" max="18" width="10.42578125" bestFit="1" customWidth="1"/>
    <col min="19" max="19" width="4.7109375" bestFit="1" customWidth="1"/>
    <col min="20" max="20" width="8.140625" bestFit="1" customWidth="1"/>
    <col min="21" max="21" width="8.28515625" bestFit="1" customWidth="1"/>
    <col min="22" max="22" width="15.5703125" bestFit="1" customWidth="1"/>
  </cols>
  <sheetData>
    <row r="1" spans="1:22" ht="15.75" x14ac:dyDescent="0.25">
      <c r="A1" s="367" t="s">
        <v>29</v>
      </c>
      <c r="B1" s="367"/>
      <c r="C1" s="367"/>
      <c r="D1" s="367"/>
      <c r="E1" s="367"/>
      <c r="F1" s="367"/>
      <c r="G1" s="367"/>
      <c r="H1" s="367"/>
      <c r="I1" s="367"/>
      <c r="J1" s="367"/>
      <c r="K1" s="367"/>
      <c r="L1" s="367"/>
      <c r="M1" s="367"/>
      <c r="N1" s="367"/>
      <c r="O1" s="367"/>
      <c r="P1" s="367"/>
      <c r="Q1" s="367"/>
      <c r="R1" s="367"/>
      <c r="S1" s="367"/>
      <c r="T1" s="367"/>
      <c r="U1" s="367"/>
      <c r="V1" s="367"/>
    </row>
    <row r="2" spans="1:22" x14ac:dyDescent="0.25">
      <c r="A2" s="360" t="s">
        <v>18</v>
      </c>
      <c r="B2" s="361"/>
      <c r="C2" s="362" t="s">
        <v>20</v>
      </c>
      <c r="D2" s="360"/>
      <c r="E2" s="360"/>
      <c r="F2" s="360"/>
      <c r="G2" s="360"/>
      <c r="H2" s="360"/>
      <c r="I2" s="360"/>
      <c r="J2" s="360"/>
      <c r="K2" s="361"/>
      <c r="L2" s="362" t="s">
        <v>19</v>
      </c>
      <c r="M2" s="361"/>
      <c r="N2" s="362">
        <v>14031900203</v>
      </c>
      <c r="O2" s="360"/>
      <c r="P2" s="360"/>
      <c r="Q2" s="360"/>
      <c r="R2" s="360"/>
      <c r="S2" s="360"/>
      <c r="T2" s="360"/>
      <c r="U2" s="360"/>
      <c r="V2" s="361"/>
    </row>
    <row r="3" spans="1:22" ht="15.75" thickBot="1" x14ac:dyDescent="0.3">
      <c r="A3" s="360" t="s">
        <v>22</v>
      </c>
      <c r="B3" s="361"/>
      <c r="C3" s="362" t="s">
        <v>248</v>
      </c>
      <c r="D3" s="360"/>
      <c r="E3" s="360"/>
      <c r="F3" s="360"/>
      <c r="G3" s="360"/>
      <c r="H3" s="360"/>
      <c r="I3" s="360"/>
      <c r="J3" s="360"/>
      <c r="K3" s="361"/>
      <c r="L3" s="362" t="s">
        <v>0</v>
      </c>
      <c r="M3" s="361"/>
      <c r="N3" s="363">
        <v>200000</v>
      </c>
      <c r="O3" s="364"/>
      <c r="P3" s="108" t="s">
        <v>21</v>
      </c>
      <c r="Q3" s="109">
        <f>N3-O14</f>
        <v>3300</v>
      </c>
      <c r="R3" s="365" t="s">
        <v>31</v>
      </c>
      <c r="S3" s="366"/>
      <c r="T3" s="366"/>
      <c r="U3" s="366"/>
      <c r="V3" s="366"/>
    </row>
    <row r="4" spans="1:22" x14ac:dyDescent="0.25">
      <c r="A4" s="368" t="s">
        <v>1</v>
      </c>
      <c r="B4" s="368" t="s">
        <v>25</v>
      </c>
      <c r="C4" s="368" t="s">
        <v>2</v>
      </c>
      <c r="D4" s="368" t="s">
        <v>3</v>
      </c>
      <c r="E4" s="373" t="s">
        <v>4</v>
      </c>
      <c r="F4" s="374"/>
      <c r="G4" s="368" t="s">
        <v>5</v>
      </c>
      <c r="H4" s="393" t="s">
        <v>30</v>
      </c>
      <c r="I4" s="368" t="s">
        <v>6</v>
      </c>
      <c r="J4" s="368" t="s">
        <v>7</v>
      </c>
      <c r="K4" s="368" t="s">
        <v>8</v>
      </c>
      <c r="L4" s="368" t="s">
        <v>9</v>
      </c>
      <c r="M4" s="370" t="s">
        <v>10</v>
      </c>
      <c r="N4" s="371"/>
      <c r="O4" s="372"/>
      <c r="P4" s="385" t="s">
        <v>16</v>
      </c>
      <c r="Q4" s="385" t="s">
        <v>17</v>
      </c>
      <c r="R4" s="387" t="s">
        <v>15</v>
      </c>
      <c r="S4" s="389" t="s">
        <v>28</v>
      </c>
      <c r="T4" s="391" t="s">
        <v>11</v>
      </c>
      <c r="U4" s="377" t="s">
        <v>24</v>
      </c>
      <c r="V4" s="377" t="s">
        <v>27</v>
      </c>
    </row>
    <row r="5" spans="1:22" x14ac:dyDescent="0.25">
      <c r="A5" s="369"/>
      <c r="B5" s="369"/>
      <c r="C5" s="369"/>
      <c r="D5" s="369"/>
      <c r="E5" s="375"/>
      <c r="F5" s="376"/>
      <c r="G5" s="369"/>
      <c r="H5" s="394"/>
      <c r="I5" s="369"/>
      <c r="J5" s="369"/>
      <c r="K5" s="369"/>
      <c r="L5" s="369"/>
      <c r="M5" s="110" t="s">
        <v>12</v>
      </c>
      <c r="N5" s="110" t="s">
        <v>13</v>
      </c>
      <c r="O5" s="110" t="s">
        <v>14</v>
      </c>
      <c r="P5" s="386"/>
      <c r="Q5" s="386"/>
      <c r="R5" s="388"/>
      <c r="S5" s="390"/>
      <c r="T5" s="392"/>
      <c r="U5" s="378"/>
      <c r="V5" s="378"/>
    </row>
    <row r="6" spans="1:22" ht="20.25" customHeight="1" x14ac:dyDescent="0.25">
      <c r="A6" s="7">
        <v>1</v>
      </c>
      <c r="B6" s="7" t="s">
        <v>242</v>
      </c>
      <c r="C6" s="8">
        <v>0.58819444444444446</v>
      </c>
      <c r="D6" s="8">
        <v>0.625</v>
      </c>
      <c r="E6" s="9" t="s">
        <v>246</v>
      </c>
      <c r="F6" s="9">
        <v>63</v>
      </c>
      <c r="G6" s="7" t="s">
        <v>247</v>
      </c>
      <c r="H6" s="82">
        <v>1754811868</v>
      </c>
      <c r="I6" s="7">
        <v>4900088</v>
      </c>
      <c r="J6" s="106" t="s">
        <v>230</v>
      </c>
      <c r="K6" s="7" t="s">
        <v>214</v>
      </c>
      <c r="L6" s="7">
        <v>300143</v>
      </c>
      <c r="M6" s="10">
        <v>20340</v>
      </c>
      <c r="N6" s="10">
        <v>44730</v>
      </c>
      <c r="O6" s="10">
        <f t="shared" ref="O6" si="0">N6-M6</f>
        <v>24390</v>
      </c>
      <c r="P6" s="11">
        <v>759199</v>
      </c>
      <c r="Q6" s="11">
        <f t="shared" ref="Q6" si="1">P6+1</f>
        <v>759200</v>
      </c>
      <c r="R6" s="19" t="s">
        <v>165</v>
      </c>
      <c r="S6" s="107">
        <v>175</v>
      </c>
      <c r="T6" s="17">
        <v>104</v>
      </c>
      <c r="U6" s="14" t="s">
        <v>55</v>
      </c>
      <c r="V6" s="14">
        <v>14031900203</v>
      </c>
    </row>
    <row r="7" spans="1:22" ht="21" customHeight="1" x14ac:dyDescent="0.25">
      <c r="A7" s="7">
        <v>2</v>
      </c>
      <c r="B7" s="7" t="s">
        <v>275</v>
      </c>
      <c r="C7" s="8">
        <v>0.75</v>
      </c>
      <c r="D7" s="8">
        <v>0.76180555555555551</v>
      </c>
      <c r="E7" s="9" t="s">
        <v>276</v>
      </c>
      <c r="F7" s="9">
        <v>83</v>
      </c>
      <c r="G7" s="7" t="s">
        <v>277</v>
      </c>
      <c r="H7" s="82">
        <v>2281852024</v>
      </c>
      <c r="I7" s="7">
        <v>4900650</v>
      </c>
      <c r="J7" s="106" t="s">
        <v>230</v>
      </c>
      <c r="K7" s="7" t="s">
        <v>214</v>
      </c>
      <c r="L7" s="7">
        <v>300177</v>
      </c>
      <c r="M7" s="10">
        <v>20060</v>
      </c>
      <c r="N7" s="10">
        <v>44860</v>
      </c>
      <c r="O7" s="10">
        <f t="shared" ref="O7:O9" si="2">N7-M7</f>
        <v>24800</v>
      </c>
      <c r="P7" s="11">
        <v>759269</v>
      </c>
      <c r="Q7" s="11">
        <f t="shared" ref="Q7:Q8" si="3">P7+1</f>
        <v>759270</v>
      </c>
      <c r="R7" s="19" t="s">
        <v>165</v>
      </c>
      <c r="S7" s="107">
        <v>145</v>
      </c>
      <c r="T7" s="17">
        <v>104</v>
      </c>
      <c r="U7" s="14" t="s">
        <v>35</v>
      </c>
      <c r="V7" s="14">
        <v>14031900203</v>
      </c>
    </row>
    <row r="8" spans="1:22" ht="21" x14ac:dyDescent="0.25">
      <c r="A8" s="7">
        <v>3</v>
      </c>
      <c r="B8" s="7" t="s">
        <v>266</v>
      </c>
      <c r="C8" s="8">
        <v>0.71527777777777779</v>
      </c>
      <c r="D8" s="8">
        <v>0.72916666666666663</v>
      </c>
      <c r="E8" s="9" t="s">
        <v>278</v>
      </c>
      <c r="F8" s="9">
        <v>83</v>
      </c>
      <c r="G8" s="7" t="s">
        <v>279</v>
      </c>
      <c r="H8" s="82">
        <v>2299972560</v>
      </c>
      <c r="I8" s="7">
        <v>4900738</v>
      </c>
      <c r="J8" s="106" t="s">
        <v>230</v>
      </c>
      <c r="K8" s="7" t="s">
        <v>214</v>
      </c>
      <c r="L8" s="7">
        <v>300184</v>
      </c>
      <c r="M8" s="10">
        <v>17080</v>
      </c>
      <c r="N8" s="10">
        <v>42200</v>
      </c>
      <c r="O8" s="10">
        <f t="shared" si="2"/>
        <v>25120</v>
      </c>
      <c r="P8" s="11">
        <v>759283</v>
      </c>
      <c r="Q8" s="11">
        <f t="shared" si="3"/>
        <v>759284</v>
      </c>
      <c r="R8" s="19" t="s">
        <v>165</v>
      </c>
      <c r="S8" s="107">
        <v>140</v>
      </c>
      <c r="T8" s="17">
        <v>102</v>
      </c>
      <c r="U8" s="14" t="s">
        <v>35</v>
      </c>
      <c r="V8" s="14">
        <v>14031900203</v>
      </c>
    </row>
    <row r="9" spans="1:22" ht="21" x14ac:dyDescent="0.25">
      <c r="A9" s="7">
        <v>4</v>
      </c>
      <c r="B9" s="7" t="s">
        <v>357</v>
      </c>
      <c r="C9" s="8">
        <v>0.58819444444444446</v>
      </c>
      <c r="D9" s="8">
        <v>0.60347222222222219</v>
      </c>
      <c r="E9" s="9" t="s">
        <v>309</v>
      </c>
      <c r="F9" s="9">
        <v>83</v>
      </c>
      <c r="G9" s="7" t="s">
        <v>310</v>
      </c>
      <c r="H9" s="82">
        <v>9703198414</v>
      </c>
      <c r="I9" s="7">
        <v>4901490</v>
      </c>
      <c r="J9" s="106" t="s">
        <v>230</v>
      </c>
      <c r="K9" s="7" t="s">
        <v>26</v>
      </c>
      <c r="L9" s="7">
        <v>300206</v>
      </c>
      <c r="M9" s="10">
        <v>17660</v>
      </c>
      <c r="N9" s="10">
        <v>43450</v>
      </c>
      <c r="O9" s="10">
        <f t="shared" si="2"/>
        <v>25790</v>
      </c>
      <c r="P9" s="11">
        <v>759503</v>
      </c>
      <c r="Q9" s="11">
        <v>759507</v>
      </c>
      <c r="R9" s="19" t="s">
        <v>165</v>
      </c>
      <c r="S9" s="107">
        <v>140</v>
      </c>
      <c r="T9" s="17">
        <v>102</v>
      </c>
      <c r="U9" s="14" t="s">
        <v>63</v>
      </c>
      <c r="V9" s="14">
        <v>14031900203</v>
      </c>
    </row>
    <row r="10" spans="1:22" ht="21" x14ac:dyDescent="0.25">
      <c r="A10" s="7">
        <v>5</v>
      </c>
      <c r="B10" s="7" t="s">
        <v>357</v>
      </c>
      <c r="C10" s="8">
        <v>0.59236111111111112</v>
      </c>
      <c r="D10" s="8">
        <v>0.61388888888888893</v>
      </c>
      <c r="E10" s="9" t="s">
        <v>307</v>
      </c>
      <c r="F10" s="9">
        <v>73</v>
      </c>
      <c r="G10" s="7" t="s">
        <v>308</v>
      </c>
      <c r="H10" s="82">
        <v>9600452981</v>
      </c>
      <c r="I10" s="7">
        <v>4901494</v>
      </c>
      <c r="J10" s="106" t="s">
        <v>230</v>
      </c>
      <c r="K10" s="7" t="s">
        <v>26</v>
      </c>
      <c r="L10" s="7">
        <v>300207</v>
      </c>
      <c r="M10" s="10">
        <v>18180</v>
      </c>
      <c r="N10" s="10">
        <v>41570</v>
      </c>
      <c r="O10" s="10">
        <f t="shared" ref="O10:O11" si="4">N10-M10</f>
        <v>23390</v>
      </c>
      <c r="P10" s="11">
        <v>759505</v>
      </c>
      <c r="Q10" s="11">
        <f t="shared" ref="Q10:Q12" si="5">P10+1</f>
        <v>759506</v>
      </c>
      <c r="R10" s="19" t="s">
        <v>165</v>
      </c>
      <c r="S10" s="107">
        <v>140</v>
      </c>
      <c r="T10" s="17">
        <v>102</v>
      </c>
      <c r="U10" s="14" t="s">
        <v>63</v>
      </c>
      <c r="V10" s="14">
        <v>14031900203</v>
      </c>
    </row>
    <row r="11" spans="1:22" ht="21" x14ac:dyDescent="0.25">
      <c r="A11" s="7">
        <v>6</v>
      </c>
      <c r="B11" s="7" t="s">
        <v>375</v>
      </c>
      <c r="C11" s="8">
        <v>0.18333333333333332</v>
      </c>
      <c r="D11" s="8">
        <v>0.2638888888888889</v>
      </c>
      <c r="E11" s="9" t="s">
        <v>305</v>
      </c>
      <c r="F11" s="9">
        <v>13</v>
      </c>
      <c r="G11" s="7" t="s">
        <v>376</v>
      </c>
      <c r="H11" s="82">
        <v>2293469565</v>
      </c>
      <c r="I11" s="7">
        <v>4901603</v>
      </c>
      <c r="J11" s="106" t="s">
        <v>230</v>
      </c>
      <c r="K11" s="7" t="s">
        <v>214</v>
      </c>
      <c r="L11" s="7">
        <v>300218</v>
      </c>
      <c r="M11" s="10">
        <v>18100</v>
      </c>
      <c r="N11" s="10">
        <v>42680</v>
      </c>
      <c r="O11" s="10">
        <f t="shared" si="4"/>
        <v>24580</v>
      </c>
      <c r="P11" s="11">
        <v>759559</v>
      </c>
      <c r="Q11" s="11">
        <f t="shared" si="5"/>
        <v>759560</v>
      </c>
      <c r="R11" s="19" t="s">
        <v>165</v>
      </c>
      <c r="S11" s="107">
        <v>140</v>
      </c>
      <c r="T11" s="17">
        <v>102</v>
      </c>
      <c r="U11" s="14" t="s">
        <v>35</v>
      </c>
      <c r="V11" s="14">
        <v>14031900203</v>
      </c>
    </row>
    <row r="12" spans="1:22" ht="21" x14ac:dyDescent="0.25">
      <c r="A12" s="7">
        <v>7</v>
      </c>
      <c r="B12" s="7" t="s">
        <v>375</v>
      </c>
      <c r="C12" s="8">
        <v>0.71458333333333335</v>
      </c>
      <c r="D12" s="8">
        <v>0.73611111111111116</v>
      </c>
      <c r="E12" s="9" t="s">
        <v>386</v>
      </c>
      <c r="F12" s="9">
        <v>43</v>
      </c>
      <c r="G12" s="7" t="s">
        <v>387</v>
      </c>
      <c r="H12" s="82">
        <v>1111222451</v>
      </c>
      <c r="I12" s="7">
        <v>4901747</v>
      </c>
      <c r="J12" s="106" t="s">
        <v>230</v>
      </c>
      <c r="K12" s="7" t="s">
        <v>214</v>
      </c>
      <c r="L12" s="7">
        <v>300221</v>
      </c>
      <c r="M12" s="10">
        <v>18200</v>
      </c>
      <c r="N12" s="10">
        <v>43880</v>
      </c>
      <c r="O12" s="10">
        <f>N12-M12</f>
        <v>25680</v>
      </c>
      <c r="P12" s="11">
        <v>759569</v>
      </c>
      <c r="Q12" s="11">
        <f t="shared" si="5"/>
        <v>759570</v>
      </c>
      <c r="R12" s="19" t="s">
        <v>165</v>
      </c>
      <c r="S12" s="107">
        <v>140</v>
      </c>
      <c r="T12" s="17">
        <v>102</v>
      </c>
      <c r="U12" s="14" t="s">
        <v>55</v>
      </c>
      <c r="V12" s="14">
        <v>14031900203</v>
      </c>
    </row>
    <row r="13" spans="1:22" ht="19.5" customHeight="1" x14ac:dyDescent="0.25">
      <c r="A13" s="7">
        <v>8</v>
      </c>
      <c r="B13" s="7" t="s">
        <v>393</v>
      </c>
      <c r="C13" s="8">
        <v>0.58611111111111114</v>
      </c>
      <c r="D13" s="8">
        <v>0.62569444444444444</v>
      </c>
      <c r="E13" s="9" t="s">
        <v>418</v>
      </c>
      <c r="F13" s="9">
        <v>13</v>
      </c>
      <c r="G13" s="7" t="s">
        <v>419</v>
      </c>
      <c r="H13" s="82">
        <v>5759946196</v>
      </c>
      <c r="I13" s="7">
        <v>4904975</v>
      </c>
      <c r="J13" s="106" t="s">
        <v>230</v>
      </c>
      <c r="K13" s="7" t="s">
        <v>214</v>
      </c>
      <c r="L13" s="7">
        <v>300245</v>
      </c>
      <c r="M13" s="10">
        <v>20910</v>
      </c>
      <c r="N13" s="10">
        <v>43860</v>
      </c>
      <c r="O13" s="10">
        <f t="shared" ref="O13" si="6">N13-M13</f>
        <v>22950</v>
      </c>
      <c r="P13" s="11">
        <v>759929</v>
      </c>
      <c r="Q13" s="11">
        <f t="shared" ref="Q13" si="7">P13+1</f>
        <v>759930</v>
      </c>
      <c r="R13" s="19" t="s">
        <v>165</v>
      </c>
      <c r="S13" s="107">
        <v>142</v>
      </c>
      <c r="T13" s="17">
        <v>104</v>
      </c>
      <c r="U13" s="14" t="s">
        <v>63</v>
      </c>
      <c r="V13" s="14">
        <v>14031900203</v>
      </c>
    </row>
    <row r="14" spans="1:22" x14ac:dyDescent="0.25">
      <c r="A14" s="248" t="s">
        <v>87</v>
      </c>
      <c r="B14" s="249"/>
      <c r="C14" s="249"/>
      <c r="D14" s="249"/>
      <c r="E14" s="249"/>
      <c r="F14" s="249"/>
      <c r="G14" s="249"/>
      <c r="H14" s="249"/>
      <c r="I14" s="249"/>
      <c r="J14" s="249"/>
      <c r="K14" s="249"/>
      <c r="L14" s="250"/>
      <c r="M14" s="474">
        <f>SUM(M6:M13)</f>
        <v>150530</v>
      </c>
      <c r="N14" s="474">
        <f>SUM(N6:N13)</f>
        <v>347230</v>
      </c>
      <c r="O14" s="474">
        <f>SUM(O6:O13)</f>
        <v>196700</v>
      </c>
      <c r="P14" s="256"/>
      <c r="Q14" s="257"/>
      <c r="R14" s="257"/>
      <c r="S14" s="257"/>
      <c r="T14" s="257"/>
      <c r="U14" s="257"/>
      <c r="V14" s="258"/>
    </row>
    <row r="15" spans="1:22" x14ac:dyDescent="0.25">
      <c r="A15" s="251"/>
      <c r="B15" s="252"/>
      <c r="C15" s="252"/>
      <c r="D15" s="252"/>
      <c r="E15" s="252"/>
      <c r="F15" s="252"/>
      <c r="G15" s="252"/>
      <c r="H15" s="252"/>
      <c r="I15" s="252"/>
      <c r="J15" s="252"/>
      <c r="K15" s="252"/>
      <c r="L15" s="253"/>
      <c r="M15" s="304"/>
      <c r="N15" s="304"/>
      <c r="O15" s="304"/>
      <c r="P15" s="259"/>
      <c r="Q15" s="260"/>
      <c r="R15" s="260"/>
      <c r="S15" s="260"/>
      <c r="T15" s="260"/>
      <c r="U15" s="260"/>
      <c r="V15" s="261"/>
    </row>
    <row r="19" spans="1:22" ht="15.75" x14ac:dyDescent="0.25">
      <c r="A19" s="367" t="s">
        <v>29</v>
      </c>
      <c r="B19" s="367"/>
      <c r="C19" s="367"/>
      <c r="D19" s="367"/>
      <c r="E19" s="367"/>
      <c r="F19" s="367"/>
      <c r="G19" s="367"/>
      <c r="H19" s="367"/>
      <c r="I19" s="367"/>
      <c r="J19" s="367"/>
      <c r="K19" s="367"/>
      <c r="L19" s="367"/>
      <c r="M19" s="367"/>
      <c r="N19" s="367"/>
      <c r="O19" s="367"/>
      <c r="P19" s="367"/>
      <c r="Q19" s="367"/>
      <c r="R19" s="367"/>
      <c r="S19" s="367"/>
      <c r="T19" s="367"/>
      <c r="U19" s="367"/>
      <c r="V19" s="367"/>
    </row>
    <row r="20" spans="1:22" x14ac:dyDescent="0.25">
      <c r="A20" s="360" t="s">
        <v>18</v>
      </c>
      <c r="B20" s="361"/>
      <c r="C20" s="362" t="s">
        <v>20</v>
      </c>
      <c r="D20" s="360"/>
      <c r="E20" s="360"/>
      <c r="F20" s="360"/>
      <c r="G20" s="360"/>
      <c r="H20" s="360"/>
      <c r="I20" s="360"/>
      <c r="J20" s="360"/>
      <c r="K20" s="361"/>
      <c r="L20" s="362" t="s">
        <v>19</v>
      </c>
      <c r="M20" s="361"/>
      <c r="N20" s="362">
        <v>14031900222</v>
      </c>
      <c r="O20" s="360"/>
      <c r="P20" s="360"/>
      <c r="Q20" s="360"/>
      <c r="R20" s="360"/>
      <c r="S20" s="360"/>
      <c r="T20" s="360"/>
      <c r="U20" s="360"/>
      <c r="V20" s="361"/>
    </row>
    <row r="21" spans="1:22" ht="15.75" thickBot="1" x14ac:dyDescent="0.3">
      <c r="A21" s="360" t="s">
        <v>22</v>
      </c>
      <c r="B21" s="361"/>
      <c r="C21" s="362" t="s">
        <v>248</v>
      </c>
      <c r="D21" s="360"/>
      <c r="E21" s="360"/>
      <c r="F21" s="360"/>
      <c r="G21" s="360"/>
      <c r="H21" s="360"/>
      <c r="I21" s="360"/>
      <c r="J21" s="360"/>
      <c r="K21" s="361"/>
      <c r="L21" s="362" t="s">
        <v>0</v>
      </c>
      <c r="M21" s="361"/>
      <c r="N21" s="363">
        <v>500000</v>
      </c>
      <c r="O21" s="364"/>
      <c r="P21" s="108" t="s">
        <v>21</v>
      </c>
      <c r="Q21" s="109">
        <f>N21-O44</f>
        <v>690</v>
      </c>
      <c r="R21" s="365" t="s">
        <v>31</v>
      </c>
      <c r="S21" s="366"/>
      <c r="T21" s="366"/>
      <c r="U21" s="366"/>
      <c r="V21" s="366"/>
    </row>
    <row r="22" spans="1:22" x14ac:dyDescent="0.25">
      <c r="A22" s="368" t="s">
        <v>1</v>
      </c>
      <c r="B22" s="368" t="s">
        <v>25</v>
      </c>
      <c r="C22" s="368" t="s">
        <v>2</v>
      </c>
      <c r="D22" s="368" t="s">
        <v>3</v>
      </c>
      <c r="E22" s="373" t="s">
        <v>4</v>
      </c>
      <c r="F22" s="374"/>
      <c r="G22" s="368" t="s">
        <v>5</v>
      </c>
      <c r="H22" s="393" t="s">
        <v>30</v>
      </c>
      <c r="I22" s="368" t="s">
        <v>6</v>
      </c>
      <c r="J22" s="368" t="s">
        <v>7</v>
      </c>
      <c r="K22" s="368" t="s">
        <v>8</v>
      </c>
      <c r="L22" s="368" t="s">
        <v>9</v>
      </c>
      <c r="M22" s="370" t="s">
        <v>10</v>
      </c>
      <c r="N22" s="371"/>
      <c r="O22" s="372"/>
      <c r="P22" s="385" t="s">
        <v>16</v>
      </c>
      <c r="Q22" s="385" t="s">
        <v>17</v>
      </c>
      <c r="R22" s="387" t="s">
        <v>15</v>
      </c>
      <c r="S22" s="389" t="s">
        <v>28</v>
      </c>
      <c r="T22" s="391" t="s">
        <v>11</v>
      </c>
      <c r="U22" s="377" t="s">
        <v>24</v>
      </c>
      <c r="V22" s="377" t="s">
        <v>27</v>
      </c>
    </row>
    <row r="23" spans="1:22" x14ac:dyDescent="0.25">
      <c r="A23" s="369"/>
      <c r="B23" s="369"/>
      <c r="C23" s="369"/>
      <c r="D23" s="369"/>
      <c r="E23" s="375"/>
      <c r="F23" s="376"/>
      <c r="G23" s="369"/>
      <c r="H23" s="394"/>
      <c r="I23" s="369"/>
      <c r="J23" s="369"/>
      <c r="K23" s="369"/>
      <c r="L23" s="369"/>
      <c r="M23" s="110" t="s">
        <v>12</v>
      </c>
      <c r="N23" s="110" t="s">
        <v>13</v>
      </c>
      <c r="O23" s="110" t="s">
        <v>14</v>
      </c>
      <c r="P23" s="386"/>
      <c r="Q23" s="386"/>
      <c r="R23" s="388"/>
      <c r="S23" s="390"/>
      <c r="T23" s="392"/>
      <c r="U23" s="378"/>
      <c r="V23" s="378"/>
    </row>
    <row r="24" spans="1:22" ht="21" x14ac:dyDescent="0.25">
      <c r="A24" s="7">
        <v>1</v>
      </c>
      <c r="B24" s="7" t="s">
        <v>388</v>
      </c>
      <c r="C24" s="8">
        <v>0.86111111111111116</v>
      </c>
      <c r="D24" s="8">
        <v>0.88958333333333328</v>
      </c>
      <c r="E24" s="9" t="s">
        <v>303</v>
      </c>
      <c r="F24" s="9">
        <v>83</v>
      </c>
      <c r="G24" s="7" t="s">
        <v>389</v>
      </c>
      <c r="H24" s="82">
        <v>2300002485</v>
      </c>
      <c r="I24" s="7">
        <v>4900892</v>
      </c>
      <c r="J24" s="106" t="s">
        <v>230</v>
      </c>
      <c r="K24" s="7" t="s">
        <v>214</v>
      </c>
      <c r="L24" s="7">
        <v>300188</v>
      </c>
      <c r="M24" s="10">
        <v>18520</v>
      </c>
      <c r="N24" s="10">
        <v>44440</v>
      </c>
      <c r="O24" s="10">
        <f t="shared" ref="O24:O26" si="8">N24-M24</f>
        <v>25920</v>
      </c>
      <c r="P24" s="11">
        <v>759291</v>
      </c>
      <c r="Q24" s="11">
        <f t="shared" ref="Q24:Q26" si="9">P24+1</f>
        <v>759292</v>
      </c>
      <c r="R24" s="12" t="s">
        <v>165</v>
      </c>
      <c r="S24" s="107">
        <v>137</v>
      </c>
      <c r="T24" s="17">
        <v>102</v>
      </c>
      <c r="U24" s="14" t="s">
        <v>55</v>
      </c>
      <c r="V24" s="14">
        <v>14031900222</v>
      </c>
    </row>
    <row r="25" spans="1:22" ht="21" x14ac:dyDescent="0.25">
      <c r="A25" s="7">
        <v>2</v>
      </c>
      <c r="B25" s="7" t="s">
        <v>388</v>
      </c>
      <c r="C25" s="8">
        <v>0.86458333333333337</v>
      </c>
      <c r="D25" s="8">
        <v>0.89583333333333337</v>
      </c>
      <c r="E25" s="9" t="s">
        <v>137</v>
      </c>
      <c r="F25" s="9">
        <v>83</v>
      </c>
      <c r="G25" s="7" t="s">
        <v>138</v>
      </c>
      <c r="H25" s="82">
        <v>2259941851</v>
      </c>
      <c r="I25" s="7">
        <v>4900893</v>
      </c>
      <c r="J25" s="106" t="s">
        <v>230</v>
      </c>
      <c r="K25" s="7" t="s">
        <v>214</v>
      </c>
      <c r="L25" s="7">
        <v>300189</v>
      </c>
      <c r="M25" s="10">
        <v>18320</v>
      </c>
      <c r="N25" s="10">
        <v>43400</v>
      </c>
      <c r="O25" s="10">
        <f t="shared" si="8"/>
        <v>25080</v>
      </c>
      <c r="P25" s="11">
        <v>759293</v>
      </c>
      <c r="Q25" s="11">
        <f t="shared" si="9"/>
        <v>759294</v>
      </c>
      <c r="R25" s="12" t="s">
        <v>165</v>
      </c>
      <c r="S25" s="107">
        <v>137</v>
      </c>
      <c r="T25" s="17">
        <v>102</v>
      </c>
      <c r="U25" s="14" t="s">
        <v>55</v>
      </c>
      <c r="V25" s="14">
        <v>14031900222</v>
      </c>
    </row>
    <row r="26" spans="1:22" ht="21" x14ac:dyDescent="0.25">
      <c r="A26" s="7">
        <v>3</v>
      </c>
      <c r="B26" s="7" t="s">
        <v>388</v>
      </c>
      <c r="C26" s="8">
        <v>0.86736111111111114</v>
      </c>
      <c r="D26" s="8">
        <v>0.90069444444444446</v>
      </c>
      <c r="E26" s="9" t="s">
        <v>139</v>
      </c>
      <c r="F26" s="9">
        <v>83</v>
      </c>
      <c r="G26" s="7" t="s">
        <v>302</v>
      </c>
      <c r="H26" s="82">
        <v>2300158531</v>
      </c>
      <c r="I26" s="7">
        <v>4900894</v>
      </c>
      <c r="J26" s="106" t="s">
        <v>230</v>
      </c>
      <c r="K26" s="7" t="s">
        <v>214</v>
      </c>
      <c r="L26" s="7">
        <v>300190</v>
      </c>
      <c r="M26" s="10">
        <v>17780</v>
      </c>
      <c r="N26" s="10">
        <v>42520</v>
      </c>
      <c r="O26" s="10">
        <f t="shared" si="8"/>
        <v>24740</v>
      </c>
      <c r="P26" s="11">
        <v>759295</v>
      </c>
      <c r="Q26" s="11">
        <f t="shared" si="9"/>
        <v>759296</v>
      </c>
      <c r="R26" s="12" t="s">
        <v>165</v>
      </c>
      <c r="S26" s="107">
        <v>137</v>
      </c>
      <c r="T26" s="17">
        <v>102</v>
      </c>
      <c r="U26" s="14" t="s">
        <v>55</v>
      </c>
      <c r="V26" s="14">
        <v>14031900222</v>
      </c>
    </row>
    <row r="27" spans="1:22" ht="21" x14ac:dyDescent="0.25">
      <c r="A27" s="7">
        <v>1</v>
      </c>
      <c r="B27" s="13" t="s">
        <v>429</v>
      </c>
      <c r="C27" s="8">
        <v>0.59444444444444444</v>
      </c>
      <c r="D27" s="8">
        <v>0.62847222222222221</v>
      </c>
      <c r="E27" s="80" t="s">
        <v>461</v>
      </c>
      <c r="F27" s="81">
        <v>93</v>
      </c>
      <c r="G27" s="7" t="s">
        <v>462</v>
      </c>
      <c r="H27" s="82">
        <v>2301413926</v>
      </c>
      <c r="I27" s="7">
        <v>4905593</v>
      </c>
      <c r="J27" s="7" t="s">
        <v>463</v>
      </c>
      <c r="K27" s="7" t="s">
        <v>26</v>
      </c>
      <c r="L27" s="7">
        <v>300287</v>
      </c>
      <c r="M27" s="10">
        <v>17000</v>
      </c>
      <c r="N27" s="10">
        <v>42770</v>
      </c>
      <c r="O27" s="10">
        <f>N27-M27</f>
        <v>25770</v>
      </c>
      <c r="P27" s="11">
        <v>792113</v>
      </c>
      <c r="Q27" s="11">
        <f>P27+1</f>
        <v>792114</v>
      </c>
      <c r="R27" s="12" t="s">
        <v>165</v>
      </c>
      <c r="S27" s="107">
        <v>194</v>
      </c>
      <c r="T27" s="17">
        <v>104</v>
      </c>
      <c r="U27" s="14" t="s">
        <v>55</v>
      </c>
      <c r="V27" s="13">
        <v>14031900222</v>
      </c>
    </row>
    <row r="28" spans="1:22" ht="21" x14ac:dyDescent="0.25">
      <c r="A28" s="7">
        <v>2</v>
      </c>
      <c r="B28" s="13" t="s">
        <v>429</v>
      </c>
      <c r="C28" s="8">
        <v>0.62777777777777777</v>
      </c>
      <c r="D28" s="8">
        <v>0.65972222222222221</v>
      </c>
      <c r="E28" s="80" t="s">
        <v>303</v>
      </c>
      <c r="F28" s="81">
        <v>83</v>
      </c>
      <c r="G28" s="7" t="s">
        <v>464</v>
      </c>
      <c r="H28" s="82">
        <v>2300002493</v>
      </c>
      <c r="I28" s="7">
        <v>4905599</v>
      </c>
      <c r="J28" s="7" t="s">
        <v>463</v>
      </c>
      <c r="K28" s="7" t="s">
        <v>26</v>
      </c>
      <c r="L28" s="7">
        <v>300291</v>
      </c>
      <c r="M28" s="10">
        <v>18320</v>
      </c>
      <c r="N28" s="10">
        <v>41720</v>
      </c>
      <c r="O28" s="10">
        <f t="shared" ref="O28:O32" si="10">N28-M28</f>
        <v>23400</v>
      </c>
      <c r="P28" s="11">
        <v>792121</v>
      </c>
      <c r="Q28" s="11">
        <f t="shared" ref="Q28:Q32" si="11">P28+1</f>
        <v>792122</v>
      </c>
      <c r="R28" s="12" t="s">
        <v>165</v>
      </c>
      <c r="S28" s="107">
        <v>194</v>
      </c>
      <c r="T28" s="17">
        <v>104</v>
      </c>
      <c r="U28" s="14" t="s">
        <v>55</v>
      </c>
      <c r="V28" s="13">
        <v>14031900222</v>
      </c>
    </row>
    <row r="29" spans="1:22" ht="21" x14ac:dyDescent="0.25">
      <c r="A29" s="7">
        <v>3</v>
      </c>
      <c r="B29" s="13" t="s">
        <v>429</v>
      </c>
      <c r="C29" s="8">
        <v>0.63402777777777775</v>
      </c>
      <c r="D29" s="8">
        <v>0.66597222222222219</v>
      </c>
      <c r="E29" s="80" t="s">
        <v>307</v>
      </c>
      <c r="F29" s="81">
        <v>73</v>
      </c>
      <c r="G29" s="7" t="s">
        <v>308</v>
      </c>
      <c r="H29" s="82">
        <v>2432577248</v>
      </c>
      <c r="I29" s="7">
        <v>4905600</v>
      </c>
      <c r="J29" s="7" t="s">
        <v>463</v>
      </c>
      <c r="K29" s="7" t="s">
        <v>26</v>
      </c>
      <c r="L29" s="7">
        <v>300292</v>
      </c>
      <c r="M29" s="10">
        <v>18120</v>
      </c>
      <c r="N29" s="10">
        <v>42010</v>
      </c>
      <c r="O29" s="10">
        <f t="shared" si="10"/>
        <v>23890</v>
      </c>
      <c r="P29" s="11">
        <v>792123</v>
      </c>
      <c r="Q29" s="11">
        <f t="shared" si="11"/>
        <v>792124</v>
      </c>
      <c r="R29" s="12" t="s">
        <v>165</v>
      </c>
      <c r="S29" s="107">
        <v>194</v>
      </c>
      <c r="T29" s="17">
        <v>104</v>
      </c>
      <c r="U29" s="14" t="s">
        <v>55</v>
      </c>
      <c r="V29" s="13">
        <v>14031900222</v>
      </c>
    </row>
    <row r="30" spans="1:22" ht="21" x14ac:dyDescent="0.25">
      <c r="A30" s="7">
        <v>4</v>
      </c>
      <c r="B30" s="13" t="s">
        <v>429</v>
      </c>
      <c r="C30" s="8">
        <v>0.6430555555555556</v>
      </c>
      <c r="D30" s="8">
        <v>0.67291666666666672</v>
      </c>
      <c r="E30" s="80" t="s">
        <v>246</v>
      </c>
      <c r="F30" s="81">
        <v>63</v>
      </c>
      <c r="G30" s="7" t="s">
        <v>247</v>
      </c>
      <c r="H30" s="82">
        <v>1754811868</v>
      </c>
      <c r="I30" s="7">
        <v>4905603</v>
      </c>
      <c r="J30" s="7" t="s">
        <v>463</v>
      </c>
      <c r="K30" s="7" t="s">
        <v>26</v>
      </c>
      <c r="L30" s="7">
        <v>300293</v>
      </c>
      <c r="M30" s="10">
        <v>20340</v>
      </c>
      <c r="N30" s="10">
        <v>44890</v>
      </c>
      <c r="O30" s="10">
        <f t="shared" si="10"/>
        <v>24550</v>
      </c>
      <c r="P30" s="11">
        <v>792125</v>
      </c>
      <c r="Q30" s="11">
        <f t="shared" si="11"/>
        <v>792126</v>
      </c>
      <c r="R30" s="12" t="s">
        <v>165</v>
      </c>
      <c r="S30" s="107">
        <v>194</v>
      </c>
      <c r="T30" s="17">
        <v>104</v>
      </c>
      <c r="U30" s="14" t="s">
        <v>55</v>
      </c>
      <c r="V30" s="13">
        <v>14031900222</v>
      </c>
    </row>
    <row r="31" spans="1:22" ht="21" x14ac:dyDescent="0.25">
      <c r="A31" s="7">
        <v>5</v>
      </c>
      <c r="B31" s="13" t="s">
        <v>429</v>
      </c>
      <c r="C31" s="8">
        <v>0.65347222222222223</v>
      </c>
      <c r="D31" s="8">
        <v>0.68819444444444444</v>
      </c>
      <c r="E31" s="80" t="s">
        <v>305</v>
      </c>
      <c r="F31" s="81">
        <v>93</v>
      </c>
      <c r="G31" s="7" t="s">
        <v>306</v>
      </c>
      <c r="H31" s="82">
        <v>2293469565</v>
      </c>
      <c r="I31" s="7">
        <v>4905608</v>
      </c>
      <c r="J31" s="7" t="s">
        <v>463</v>
      </c>
      <c r="K31" s="7" t="s">
        <v>26</v>
      </c>
      <c r="L31" s="7">
        <v>300295</v>
      </c>
      <c r="M31" s="10">
        <v>17940</v>
      </c>
      <c r="N31" s="10">
        <v>44010</v>
      </c>
      <c r="O31" s="10">
        <f t="shared" si="10"/>
        <v>26070</v>
      </c>
      <c r="P31" s="11">
        <v>792127</v>
      </c>
      <c r="Q31" s="11">
        <f t="shared" si="11"/>
        <v>792128</v>
      </c>
      <c r="R31" s="12" t="s">
        <v>165</v>
      </c>
      <c r="S31" s="107">
        <v>194</v>
      </c>
      <c r="T31" s="17">
        <v>104</v>
      </c>
      <c r="U31" s="14" t="s">
        <v>55</v>
      </c>
      <c r="V31" s="13">
        <v>14031900222</v>
      </c>
    </row>
    <row r="32" spans="1:22" ht="21" x14ac:dyDescent="0.25">
      <c r="A32" s="7">
        <v>6</v>
      </c>
      <c r="B32" s="13" t="s">
        <v>429</v>
      </c>
      <c r="C32" s="132">
        <v>0.89027777777777772</v>
      </c>
      <c r="D32" s="132">
        <v>0.91666666666666663</v>
      </c>
      <c r="E32" s="13" t="s">
        <v>137</v>
      </c>
      <c r="F32" s="13">
        <v>83</v>
      </c>
      <c r="G32" s="13" t="s">
        <v>304</v>
      </c>
      <c r="H32" s="13">
        <v>9382192583</v>
      </c>
      <c r="I32" s="13">
        <v>4905629</v>
      </c>
      <c r="J32" s="13" t="s">
        <v>463</v>
      </c>
      <c r="K32" s="13" t="s">
        <v>26</v>
      </c>
      <c r="L32" s="13">
        <v>300298</v>
      </c>
      <c r="M32" s="13">
        <v>17880</v>
      </c>
      <c r="N32" s="13">
        <v>41940</v>
      </c>
      <c r="O32" s="13">
        <f t="shared" si="10"/>
        <v>24060</v>
      </c>
      <c r="P32" s="13">
        <v>792137</v>
      </c>
      <c r="Q32" s="13">
        <f t="shared" si="11"/>
        <v>792138</v>
      </c>
      <c r="R32" s="12" t="s">
        <v>165</v>
      </c>
      <c r="S32" s="107">
        <v>194</v>
      </c>
      <c r="T32" s="17">
        <v>104</v>
      </c>
      <c r="U32" s="14" t="s">
        <v>63</v>
      </c>
      <c r="V32" s="13">
        <v>14031900222</v>
      </c>
    </row>
    <row r="33" spans="1:22" ht="21" x14ac:dyDescent="0.25">
      <c r="A33" s="7">
        <v>10</v>
      </c>
      <c r="B33" s="13" t="s">
        <v>475</v>
      </c>
      <c r="C33" s="132">
        <v>0.44722222222222224</v>
      </c>
      <c r="D33" s="132">
        <v>0.4861111111111111</v>
      </c>
      <c r="E33" s="13" t="s">
        <v>487</v>
      </c>
      <c r="F33" s="13">
        <v>63</v>
      </c>
      <c r="G33" s="13" t="s">
        <v>488</v>
      </c>
      <c r="H33" s="13">
        <v>2430349205</v>
      </c>
      <c r="I33" s="13">
        <v>4905882</v>
      </c>
      <c r="J33" s="13" t="s">
        <v>301</v>
      </c>
      <c r="K33" s="13" t="s">
        <v>26</v>
      </c>
      <c r="L33" s="13">
        <v>300327</v>
      </c>
      <c r="M33" s="13">
        <v>19100</v>
      </c>
      <c r="N33" s="13">
        <v>45630</v>
      </c>
      <c r="O33" s="13">
        <f>N33-M33</f>
        <v>26530</v>
      </c>
      <c r="P33" s="13">
        <v>792191</v>
      </c>
      <c r="Q33" s="13">
        <f>P33+1</f>
        <v>792192</v>
      </c>
      <c r="R33" s="12" t="s">
        <v>165</v>
      </c>
      <c r="S33" s="107">
        <v>185</v>
      </c>
      <c r="T33" s="17">
        <v>104</v>
      </c>
      <c r="U33" s="14" t="s">
        <v>391</v>
      </c>
      <c r="V33" s="13">
        <v>14031900222</v>
      </c>
    </row>
    <row r="34" spans="1:22" ht="21" x14ac:dyDescent="0.25">
      <c r="A34" s="7">
        <v>11</v>
      </c>
      <c r="B34" s="13" t="s">
        <v>475</v>
      </c>
      <c r="C34" s="132">
        <v>0.45208333333333334</v>
      </c>
      <c r="D34" s="132">
        <v>0.49652777777777779</v>
      </c>
      <c r="E34" s="13" t="s">
        <v>489</v>
      </c>
      <c r="F34" s="13">
        <v>63</v>
      </c>
      <c r="G34" s="13" t="s">
        <v>490</v>
      </c>
      <c r="H34" s="13">
        <v>2559568632</v>
      </c>
      <c r="I34" s="13">
        <v>4905886</v>
      </c>
      <c r="J34" s="13" t="s">
        <v>301</v>
      </c>
      <c r="K34" s="13" t="s">
        <v>26</v>
      </c>
      <c r="L34" s="13">
        <v>300328</v>
      </c>
      <c r="M34" s="13">
        <v>19760</v>
      </c>
      <c r="N34" s="13">
        <v>45240</v>
      </c>
      <c r="O34" s="13">
        <f t="shared" ref="O34" si="12">N34-M34</f>
        <v>25480</v>
      </c>
      <c r="P34" s="13">
        <v>792193</v>
      </c>
      <c r="Q34" s="13">
        <f t="shared" ref="Q34" si="13">P34+1</f>
        <v>792194</v>
      </c>
      <c r="R34" s="12" t="s">
        <v>165</v>
      </c>
      <c r="S34" s="107">
        <v>185</v>
      </c>
      <c r="T34" s="17">
        <v>104</v>
      </c>
      <c r="U34" s="14" t="s">
        <v>391</v>
      </c>
      <c r="V34" s="13">
        <v>14031900222</v>
      </c>
    </row>
    <row r="35" spans="1:22" ht="21" x14ac:dyDescent="0.25">
      <c r="A35" s="7">
        <v>12</v>
      </c>
      <c r="B35" s="13" t="s">
        <v>475</v>
      </c>
      <c r="C35" s="132">
        <v>0.65</v>
      </c>
      <c r="D35" s="132">
        <v>0.69444444444444442</v>
      </c>
      <c r="E35" s="13" t="s">
        <v>295</v>
      </c>
      <c r="F35" s="13">
        <v>15</v>
      </c>
      <c r="G35" s="13" t="s">
        <v>296</v>
      </c>
      <c r="H35" s="13">
        <v>3070656013</v>
      </c>
      <c r="I35" s="13">
        <v>4905952</v>
      </c>
      <c r="J35" s="13" t="s">
        <v>301</v>
      </c>
      <c r="K35" s="13" t="s">
        <v>26</v>
      </c>
      <c r="L35" s="13">
        <v>300332</v>
      </c>
      <c r="M35" s="13">
        <v>20020</v>
      </c>
      <c r="N35" s="13">
        <v>44600</v>
      </c>
      <c r="O35" s="13">
        <f>N35-M35</f>
        <v>24580</v>
      </c>
      <c r="P35" s="13">
        <v>792201</v>
      </c>
      <c r="Q35" s="13">
        <v>792202</v>
      </c>
      <c r="R35" s="12" t="s">
        <v>165</v>
      </c>
      <c r="S35" s="107">
        <v>185</v>
      </c>
      <c r="T35" s="17">
        <v>104</v>
      </c>
      <c r="U35" s="14" t="s">
        <v>391</v>
      </c>
      <c r="V35" s="13">
        <v>14031900222</v>
      </c>
    </row>
    <row r="36" spans="1:22" ht="21" x14ac:dyDescent="0.25">
      <c r="A36" s="7">
        <v>13</v>
      </c>
      <c r="B36" s="13" t="s">
        <v>504</v>
      </c>
      <c r="C36" s="132">
        <v>0.60763888888888884</v>
      </c>
      <c r="D36" s="132">
        <v>0.62569444444444444</v>
      </c>
      <c r="E36" s="13" t="s">
        <v>309</v>
      </c>
      <c r="F36" s="13">
        <v>83</v>
      </c>
      <c r="G36" s="13" t="s">
        <v>310</v>
      </c>
      <c r="H36" s="13">
        <v>2299982744</v>
      </c>
      <c r="I36" s="13">
        <v>4906394</v>
      </c>
      <c r="J36" s="13" t="s">
        <v>301</v>
      </c>
      <c r="K36" s="13" t="s">
        <v>26</v>
      </c>
      <c r="L36" s="13">
        <v>300339</v>
      </c>
      <c r="M36" s="13">
        <v>17740</v>
      </c>
      <c r="N36" s="13">
        <v>43100</v>
      </c>
      <c r="O36" s="13">
        <f>N36-M36</f>
        <v>25360</v>
      </c>
      <c r="P36" s="13">
        <v>792399</v>
      </c>
      <c r="Q36" s="13">
        <f>P36+1</f>
        <v>792400</v>
      </c>
      <c r="R36" s="12" t="s">
        <v>165</v>
      </c>
      <c r="S36" s="107">
        <v>175</v>
      </c>
      <c r="T36" s="17">
        <v>104</v>
      </c>
      <c r="U36" s="14" t="s">
        <v>33</v>
      </c>
      <c r="V36" s="13">
        <v>14031900222</v>
      </c>
    </row>
    <row r="37" spans="1:22" ht="21" x14ac:dyDescent="0.25">
      <c r="A37" s="7">
        <v>14</v>
      </c>
      <c r="B37" s="13" t="s">
        <v>505</v>
      </c>
      <c r="C37" s="132">
        <v>3.2638888888888891E-2</v>
      </c>
      <c r="D37" s="132">
        <v>6.3194444444444442E-2</v>
      </c>
      <c r="E37" s="13" t="s">
        <v>506</v>
      </c>
      <c r="F37" s="13">
        <v>27</v>
      </c>
      <c r="G37" s="13" t="s">
        <v>507</v>
      </c>
      <c r="H37" s="13">
        <v>4939848213</v>
      </c>
      <c r="I37" s="13">
        <v>4906614</v>
      </c>
      <c r="J37" s="13" t="s">
        <v>301</v>
      </c>
      <c r="K37" s="13" t="s">
        <v>26</v>
      </c>
      <c r="L37" s="13">
        <v>300340</v>
      </c>
      <c r="M37" s="13">
        <v>18660</v>
      </c>
      <c r="N37" s="13">
        <v>44440</v>
      </c>
      <c r="O37" s="13">
        <f>N37-M37</f>
        <v>25780</v>
      </c>
      <c r="P37" s="13">
        <v>792437</v>
      </c>
      <c r="Q37" s="13">
        <f t="shared" ref="Q37:Q43" si="14">P37+1</f>
        <v>792438</v>
      </c>
      <c r="R37" s="12" t="s">
        <v>165</v>
      </c>
      <c r="S37" s="107">
        <v>165</v>
      </c>
      <c r="T37" s="17">
        <v>104</v>
      </c>
      <c r="U37" s="14" t="s">
        <v>33</v>
      </c>
      <c r="V37" s="13">
        <v>14031900222</v>
      </c>
    </row>
    <row r="38" spans="1:22" ht="21" x14ac:dyDescent="0.25">
      <c r="A38" s="7">
        <v>15</v>
      </c>
      <c r="B38" s="13" t="s">
        <v>505</v>
      </c>
      <c r="C38" s="132">
        <v>3.888888888888889E-2</v>
      </c>
      <c r="D38" s="132">
        <v>7.2222222222222215E-2</v>
      </c>
      <c r="E38" s="13" t="s">
        <v>508</v>
      </c>
      <c r="F38" s="13">
        <v>83</v>
      </c>
      <c r="G38" s="13" t="s">
        <v>509</v>
      </c>
      <c r="H38" s="13">
        <v>1689786541</v>
      </c>
      <c r="I38" s="13">
        <v>4906615</v>
      </c>
      <c r="J38" s="13" t="s">
        <v>301</v>
      </c>
      <c r="K38" s="13" t="s">
        <v>26</v>
      </c>
      <c r="L38" s="13">
        <v>300341</v>
      </c>
      <c r="M38" s="13">
        <v>18500</v>
      </c>
      <c r="N38" s="13">
        <v>43580</v>
      </c>
      <c r="O38" s="13">
        <f t="shared" ref="O38" si="15">N38-M38</f>
        <v>25080</v>
      </c>
      <c r="P38" s="13">
        <v>792439</v>
      </c>
      <c r="Q38" s="13">
        <f t="shared" si="14"/>
        <v>792440</v>
      </c>
      <c r="R38" s="12" t="s">
        <v>165</v>
      </c>
      <c r="S38" s="107">
        <v>165</v>
      </c>
      <c r="T38" s="17">
        <v>104</v>
      </c>
      <c r="U38" s="14" t="s">
        <v>33</v>
      </c>
      <c r="V38" s="13">
        <v>14031900222</v>
      </c>
    </row>
    <row r="39" spans="1:22" ht="21" x14ac:dyDescent="0.25">
      <c r="A39" s="7">
        <v>16</v>
      </c>
      <c r="B39" s="13" t="s">
        <v>540</v>
      </c>
      <c r="C39" s="132">
        <v>0.49513888888888891</v>
      </c>
      <c r="D39" s="132">
        <v>0.47847222222222224</v>
      </c>
      <c r="E39" s="13" t="s">
        <v>541</v>
      </c>
      <c r="F39" s="13">
        <v>73</v>
      </c>
      <c r="G39" s="13" t="s">
        <v>542</v>
      </c>
      <c r="H39" s="13">
        <v>2280112957</v>
      </c>
      <c r="I39" s="13">
        <v>4906993</v>
      </c>
      <c r="J39" s="13" t="s">
        <v>301</v>
      </c>
      <c r="K39" s="13" t="s">
        <v>26</v>
      </c>
      <c r="L39" s="13">
        <v>300346</v>
      </c>
      <c r="M39" s="13">
        <v>18240</v>
      </c>
      <c r="N39" s="13">
        <v>42260</v>
      </c>
      <c r="O39" s="13">
        <f>N39-M39</f>
        <v>24020</v>
      </c>
      <c r="P39" s="13">
        <v>792531</v>
      </c>
      <c r="Q39" s="13">
        <f t="shared" si="14"/>
        <v>792532</v>
      </c>
      <c r="R39" s="19" t="s">
        <v>165</v>
      </c>
      <c r="S39" s="107">
        <v>152</v>
      </c>
      <c r="T39" s="17">
        <v>104</v>
      </c>
      <c r="U39" s="14" t="s">
        <v>55</v>
      </c>
      <c r="V39" s="13">
        <v>14031900222</v>
      </c>
    </row>
    <row r="40" spans="1:22" ht="21" x14ac:dyDescent="0.25">
      <c r="A40" s="7">
        <v>17</v>
      </c>
      <c r="B40" s="13" t="s">
        <v>540</v>
      </c>
      <c r="C40" s="132">
        <v>0.45833333333333331</v>
      </c>
      <c r="D40" s="132">
        <v>0.49930555555555556</v>
      </c>
      <c r="E40" s="13" t="s">
        <v>543</v>
      </c>
      <c r="F40" s="13">
        <v>83</v>
      </c>
      <c r="G40" s="13" t="s">
        <v>544</v>
      </c>
      <c r="H40" s="13">
        <v>2280429616</v>
      </c>
      <c r="I40" s="13">
        <v>4906996</v>
      </c>
      <c r="J40" s="13" t="s">
        <v>301</v>
      </c>
      <c r="K40" s="13" t="s">
        <v>26</v>
      </c>
      <c r="L40" s="13">
        <v>300347</v>
      </c>
      <c r="M40" s="13">
        <v>18980</v>
      </c>
      <c r="N40" s="13">
        <v>42960</v>
      </c>
      <c r="O40" s="13">
        <f t="shared" ref="O40:O42" si="16">N40-M40</f>
        <v>23980</v>
      </c>
      <c r="P40" s="13">
        <v>792533</v>
      </c>
      <c r="Q40" s="13">
        <f t="shared" si="14"/>
        <v>792534</v>
      </c>
      <c r="R40" s="19" t="s">
        <v>165</v>
      </c>
      <c r="S40" s="107">
        <v>152</v>
      </c>
      <c r="T40" s="17">
        <v>104</v>
      </c>
      <c r="U40" s="14" t="s">
        <v>55</v>
      </c>
      <c r="V40" s="13">
        <v>14031900222</v>
      </c>
    </row>
    <row r="41" spans="1:22" ht="21" x14ac:dyDescent="0.25">
      <c r="A41" s="7">
        <v>18</v>
      </c>
      <c r="B41" s="13" t="s">
        <v>540</v>
      </c>
      <c r="C41" s="132">
        <v>0.51527777777777772</v>
      </c>
      <c r="D41" s="132">
        <v>0.54513888888888884</v>
      </c>
      <c r="E41" s="13" t="s">
        <v>353</v>
      </c>
      <c r="F41" s="13">
        <v>73</v>
      </c>
      <c r="G41" s="13" t="s">
        <v>545</v>
      </c>
      <c r="H41" s="13">
        <v>2300020297</v>
      </c>
      <c r="I41" s="13">
        <v>4907018</v>
      </c>
      <c r="J41" s="13" t="s">
        <v>301</v>
      </c>
      <c r="K41" s="13" t="s">
        <v>26</v>
      </c>
      <c r="L41" s="13">
        <v>300348</v>
      </c>
      <c r="M41" s="13">
        <v>18900</v>
      </c>
      <c r="N41" s="13">
        <v>44240</v>
      </c>
      <c r="O41" s="13">
        <f t="shared" si="16"/>
        <v>25340</v>
      </c>
      <c r="P41" s="13">
        <v>792535</v>
      </c>
      <c r="Q41" s="13">
        <f t="shared" si="14"/>
        <v>792536</v>
      </c>
      <c r="R41" s="19" t="s">
        <v>165</v>
      </c>
      <c r="S41" s="107">
        <v>152</v>
      </c>
      <c r="T41" s="17">
        <v>104</v>
      </c>
      <c r="U41" s="14" t="s">
        <v>55</v>
      </c>
      <c r="V41" s="13">
        <v>14031900222</v>
      </c>
    </row>
    <row r="42" spans="1:22" ht="21" x14ac:dyDescent="0.25">
      <c r="A42" s="7">
        <v>19</v>
      </c>
      <c r="B42" s="13" t="s">
        <v>540</v>
      </c>
      <c r="C42" s="132">
        <v>0.51875000000000004</v>
      </c>
      <c r="D42" s="132">
        <v>0.5541666666666667</v>
      </c>
      <c r="E42" s="13" t="s">
        <v>546</v>
      </c>
      <c r="F42" s="13">
        <v>73</v>
      </c>
      <c r="G42" s="13" t="s">
        <v>547</v>
      </c>
      <c r="H42" s="13">
        <v>2281976564</v>
      </c>
      <c r="I42" s="13">
        <v>4907020</v>
      </c>
      <c r="J42" s="13" t="s">
        <v>301</v>
      </c>
      <c r="K42" s="13" t="s">
        <v>26</v>
      </c>
      <c r="L42" s="13">
        <v>300349</v>
      </c>
      <c r="M42" s="13">
        <v>16920</v>
      </c>
      <c r="N42" s="13">
        <v>42580</v>
      </c>
      <c r="O42" s="13">
        <f t="shared" si="16"/>
        <v>25660</v>
      </c>
      <c r="P42" s="13">
        <v>792537</v>
      </c>
      <c r="Q42" s="13">
        <f t="shared" si="14"/>
        <v>792538</v>
      </c>
      <c r="R42" s="19" t="s">
        <v>165</v>
      </c>
      <c r="S42" s="107">
        <v>152</v>
      </c>
      <c r="T42" s="17">
        <v>104</v>
      </c>
      <c r="U42" s="14" t="s">
        <v>55</v>
      </c>
      <c r="V42" s="13">
        <v>14031900222</v>
      </c>
    </row>
    <row r="43" spans="1:22" ht="21" x14ac:dyDescent="0.25">
      <c r="A43" s="7">
        <v>20</v>
      </c>
      <c r="B43" s="13" t="s">
        <v>512</v>
      </c>
      <c r="C43" s="132">
        <v>0.85069444444444442</v>
      </c>
      <c r="D43" s="132">
        <v>0.89097222222222228</v>
      </c>
      <c r="E43" s="13" t="s">
        <v>349</v>
      </c>
      <c r="F43" s="13">
        <v>43</v>
      </c>
      <c r="G43" s="13" t="s">
        <v>350</v>
      </c>
      <c r="H43" s="13">
        <v>9601958048</v>
      </c>
      <c r="I43" s="13">
        <v>4907240</v>
      </c>
      <c r="J43" s="13" t="s">
        <v>301</v>
      </c>
      <c r="K43" s="13" t="s">
        <v>26</v>
      </c>
      <c r="L43" s="13">
        <v>300351</v>
      </c>
      <c r="M43" s="13">
        <v>17280</v>
      </c>
      <c r="N43" s="13">
        <v>41300</v>
      </c>
      <c r="O43" s="13">
        <f>N43-M43</f>
        <v>24020</v>
      </c>
      <c r="P43" s="13">
        <v>792541</v>
      </c>
      <c r="Q43" s="13">
        <f t="shared" si="14"/>
        <v>792542</v>
      </c>
      <c r="R43" s="12" t="s">
        <v>165</v>
      </c>
      <c r="S43" s="107">
        <v>165</v>
      </c>
      <c r="T43" s="17">
        <v>104</v>
      </c>
      <c r="U43" s="14" t="s">
        <v>63</v>
      </c>
      <c r="V43" s="13">
        <v>14031900222</v>
      </c>
    </row>
    <row r="44" spans="1:22" x14ac:dyDescent="0.25">
      <c r="A44" s="248" t="s">
        <v>87</v>
      </c>
      <c r="B44" s="249"/>
      <c r="C44" s="249"/>
      <c r="D44" s="249"/>
      <c r="E44" s="249"/>
      <c r="F44" s="249"/>
      <c r="G44" s="249"/>
      <c r="H44" s="249"/>
      <c r="I44" s="249"/>
      <c r="J44" s="249"/>
      <c r="K44" s="249"/>
      <c r="L44" s="250"/>
      <c r="M44" s="474">
        <f>SUM(M24:M43)</f>
        <v>368320</v>
      </c>
      <c r="N44" s="474">
        <f>SUM(N24:N43)</f>
        <v>867630</v>
      </c>
      <c r="O44" s="474">
        <f>SUM(O24:O43)</f>
        <v>499310</v>
      </c>
      <c r="P44" s="256"/>
      <c r="Q44" s="257"/>
      <c r="R44" s="257"/>
      <c r="S44" s="257"/>
      <c r="T44" s="257"/>
      <c r="U44" s="257"/>
      <c r="V44" s="258"/>
    </row>
    <row r="45" spans="1:22" x14ac:dyDescent="0.25">
      <c r="A45" s="251"/>
      <c r="B45" s="252"/>
      <c r="C45" s="252"/>
      <c r="D45" s="252"/>
      <c r="E45" s="252"/>
      <c r="F45" s="252"/>
      <c r="G45" s="252"/>
      <c r="H45" s="252"/>
      <c r="I45" s="252"/>
      <c r="J45" s="252"/>
      <c r="K45" s="252"/>
      <c r="L45" s="253"/>
      <c r="M45" s="304"/>
      <c r="N45" s="304"/>
      <c r="O45" s="304"/>
      <c r="P45" s="259"/>
      <c r="Q45" s="260"/>
      <c r="R45" s="260"/>
      <c r="S45" s="260"/>
      <c r="T45" s="260"/>
      <c r="U45" s="260"/>
      <c r="V45" s="261"/>
    </row>
  </sheetData>
  <mergeCells count="68">
    <mergeCell ref="A21:B21"/>
    <mergeCell ref="C21:K21"/>
    <mergeCell ref="L21:M21"/>
    <mergeCell ref="N21:O21"/>
    <mergeCell ref="R21:V21"/>
    <mergeCell ref="A19:V19"/>
    <mergeCell ref="A20:B20"/>
    <mergeCell ref="C20:K20"/>
    <mergeCell ref="L20:M20"/>
    <mergeCell ref="N20:V20"/>
    <mergeCell ref="J22:J23"/>
    <mergeCell ref="P22:P23"/>
    <mergeCell ref="Q22:Q23"/>
    <mergeCell ref="R22:R23"/>
    <mergeCell ref="S22:S23"/>
    <mergeCell ref="M22:O22"/>
    <mergeCell ref="K22:K23"/>
    <mergeCell ref="L22:L23"/>
    <mergeCell ref="T22:T23"/>
    <mergeCell ref="U22:U23"/>
    <mergeCell ref="V22:V23"/>
    <mergeCell ref="A44:L45"/>
    <mergeCell ref="M44:M45"/>
    <mergeCell ref="N44:N45"/>
    <mergeCell ref="O44:O45"/>
    <mergeCell ref="P44:V45"/>
    <mergeCell ref="A22:A23"/>
    <mergeCell ref="B22:B23"/>
    <mergeCell ref="C22:C23"/>
    <mergeCell ref="D22:D23"/>
    <mergeCell ref="E22:F23"/>
    <mergeCell ref="G22:G23"/>
    <mergeCell ref="H22:H23"/>
    <mergeCell ref="I22:I23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  <mergeCell ref="I4:I5"/>
    <mergeCell ref="J4:J5"/>
    <mergeCell ref="K4:K5"/>
    <mergeCell ref="A4:A5"/>
    <mergeCell ref="B4:B5"/>
    <mergeCell ref="C4:C5"/>
    <mergeCell ref="D4:D5"/>
    <mergeCell ref="E4:F5"/>
    <mergeCell ref="S4:S5"/>
    <mergeCell ref="T4:T5"/>
    <mergeCell ref="U4:U5"/>
    <mergeCell ref="V4:V5"/>
    <mergeCell ref="A14:L15"/>
    <mergeCell ref="M14:M15"/>
    <mergeCell ref="N14:N15"/>
    <mergeCell ref="O14:O15"/>
    <mergeCell ref="P14:V15"/>
    <mergeCell ref="L4:L5"/>
    <mergeCell ref="M4:O4"/>
    <mergeCell ref="P4:P5"/>
    <mergeCell ref="Q4:Q5"/>
    <mergeCell ref="R4:R5"/>
    <mergeCell ref="G4:G5"/>
    <mergeCell ref="H4:H5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E4678-A5A9-48F0-A8CD-AF83E54CDABE}">
  <dimension ref="A1:V28"/>
  <sheetViews>
    <sheetView rightToLeft="1" topLeftCell="A6" workbookViewId="0">
      <selection activeCell="H32" sqref="H32"/>
    </sheetView>
  </sheetViews>
  <sheetFormatPr defaultRowHeight="15" x14ac:dyDescent="0.25"/>
  <cols>
    <col min="1" max="1" width="4.5703125" bestFit="1" customWidth="1"/>
    <col min="2" max="2" width="11.28515625" bestFit="1" customWidth="1"/>
    <col min="3" max="3" width="8.5703125" bestFit="1" customWidth="1"/>
    <col min="4" max="4" width="9.28515625" bestFit="1" customWidth="1"/>
    <col min="6" max="6" width="3.85546875" bestFit="1" customWidth="1"/>
    <col min="7" max="7" width="19.42578125" bestFit="1" customWidth="1"/>
    <col min="8" max="8" width="14.28515625" bestFit="1" customWidth="1"/>
    <col min="9" max="9" width="10.28515625" bestFit="1" customWidth="1"/>
    <col min="10" max="10" width="13.28515625" bestFit="1" customWidth="1"/>
    <col min="11" max="11" width="8.28515625" bestFit="1" customWidth="1"/>
    <col min="12" max="12" width="12.42578125" bestFit="1" customWidth="1"/>
    <col min="13" max="15" width="7.7109375" bestFit="1" customWidth="1"/>
    <col min="16" max="16" width="11.28515625" bestFit="1" customWidth="1"/>
    <col min="17" max="17" width="12.7109375" bestFit="1" customWidth="1"/>
    <col min="18" max="18" width="10.42578125" bestFit="1" customWidth="1"/>
    <col min="19" max="19" width="5.140625" bestFit="1" customWidth="1"/>
    <col min="21" max="21" width="9.28515625" bestFit="1" customWidth="1"/>
    <col min="22" max="22" width="15.5703125" bestFit="1" customWidth="1"/>
  </cols>
  <sheetData>
    <row r="1" spans="1:22" ht="15.75" x14ac:dyDescent="0.25">
      <c r="A1" s="294" t="s">
        <v>29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</row>
    <row r="2" spans="1:22" ht="15.75" x14ac:dyDescent="0.25">
      <c r="A2" s="288" t="s">
        <v>18</v>
      </c>
      <c r="B2" s="289"/>
      <c r="C2" s="290" t="s">
        <v>20</v>
      </c>
      <c r="D2" s="288"/>
      <c r="E2" s="288"/>
      <c r="F2" s="288"/>
      <c r="G2" s="288"/>
      <c r="H2" s="288"/>
      <c r="I2" s="288"/>
      <c r="J2" s="288"/>
      <c r="K2" s="289"/>
      <c r="L2" s="290" t="s">
        <v>19</v>
      </c>
      <c r="M2" s="289"/>
      <c r="N2" s="295">
        <v>14031900251</v>
      </c>
      <c r="O2" s="295"/>
      <c r="P2" s="295"/>
      <c r="Q2" s="295"/>
      <c r="R2" s="295"/>
      <c r="S2" s="295"/>
      <c r="T2" s="295"/>
      <c r="U2" s="295"/>
      <c r="V2" s="295"/>
    </row>
    <row r="3" spans="1:22" ht="24.75" thickBot="1" x14ac:dyDescent="0.3">
      <c r="A3" s="288" t="s">
        <v>22</v>
      </c>
      <c r="B3" s="289"/>
      <c r="C3" s="430" t="s">
        <v>492</v>
      </c>
      <c r="D3" s="431"/>
      <c r="E3" s="431"/>
      <c r="F3" s="431"/>
      <c r="G3" s="431"/>
      <c r="H3" s="431"/>
      <c r="I3" s="431"/>
      <c r="J3" s="431"/>
      <c r="K3" s="429"/>
      <c r="L3" s="290" t="s">
        <v>0</v>
      </c>
      <c r="M3" s="289"/>
      <c r="N3" s="291">
        <v>500000</v>
      </c>
      <c r="O3" s="292"/>
      <c r="P3" s="44" t="s">
        <v>21</v>
      </c>
      <c r="Q3" s="45">
        <f>N3-O27</f>
        <v>12730</v>
      </c>
      <c r="R3" s="293" t="s">
        <v>31</v>
      </c>
      <c r="S3" s="292"/>
      <c r="T3" s="292"/>
      <c r="U3" s="292"/>
      <c r="V3" s="292"/>
    </row>
    <row r="4" spans="1:22" x14ac:dyDescent="0.25">
      <c r="A4" s="262" t="s">
        <v>1</v>
      </c>
      <c r="B4" s="262" t="s">
        <v>25</v>
      </c>
      <c r="C4" s="262" t="s">
        <v>2</v>
      </c>
      <c r="D4" s="262" t="s">
        <v>3</v>
      </c>
      <c r="E4" s="282" t="s">
        <v>4</v>
      </c>
      <c r="F4" s="283"/>
      <c r="G4" s="262" t="s">
        <v>5</v>
      </c>
      <c r="H4" s="279" t="s">
        <v>30</v>
      </c>
      <c r="I4" s="262" t="s">
        <v>6</v>
      </c>
      <c r="J4" s="262" t="s">
        <v>7</v>
      </c>
      <c r="K4" s="262" t="s">
        <v>8</v>
      </c>
      <c r="L4" s="262" t="s">
        <v>9</v>
      </c>
      <c r="M4" s="265" t="s">
        <v>10</v>
      </c>
      <c r="N4" s="266"/>
      <c r="O4" s="267"/>
      <c r="P4" s="274" t="s">
        <v>16</v>
      </c>
      <c r="Q4" s="274" t="s">
        <v>17</v>
      </c>
      <c r="R4" s="276" t="s">
        <v>15</v>
      </c>
      <c r="S4" s="239" t="s">
        <v>28</v>
      </c>
      <c r="T4" s="242" t="s">
        <v>11</v>
      </c>
      <c r="U4" s="245" t="s">
        <v>24</v>
      </c>
      <c r="V4" s="245" t="s">
        <v>27</v>
      </c>
    </row>
    <row r="5" spans="1:22" x14ac:dyDescent="0.25">
      <c r="A5" s="263"/>
      <c r="B5" s="263"/>
      <c r="C5" s="263"/>
      <c r="D5" s="263"/>
      <c r="E5" s="284"/>
      <c r="F5" s="285"/>
      <c r="G5" s="263"/>
      <c r="H5" s="280"/>
      <c r="I5" s="263"/>
      <c r="J5" s="263"/>
      <c r="K5" s="263"/>
      <c r="L5" s="263"/>
      <c r="M5" s="268"/>
      <c r="N5" s="269"/>
      <c r="O5" s="270"/>
      <c r="P5" s="274"/>
      <c r="Q5" s="274"/>
      <c r="R5" s="277"/>
      <c r="S5" s="240"/>
      <c r="T5" s="243"/>
      <c r="U5" s="246"/>
      <c r="V5" s="246"/>
    </row>
    <row r="6" spans="1:22" x14ac:dyDescent="0.25">
      <c r="A6" s="263"/>
      <c r="B6" s="263"/>
      <c r="C6" s="263"/>
      <c r="D6" s="263"/>
      <c r="E6" s="284"/>
      <c r="F6" s="285"/>
      <c r="G6" s="263"/>
      <c r="H6" s="280"/>
      <c r="I6" s="263"/>
      <c r="J6" s="263"/>
      <c r="K6" s="263"/>
      <c r="L6" s="263"/>
      <c r="M6" s="271"/>
      <c r="N6" s="272"/>
      <c r="O6" s="273"/>
      <c r="P6" s="274"/>
      <c r="Q6" s="274"/>
      <c r="R6" s="277"/>
      <c r="S6" s="240"/>
      <c r="T6" s="243"/>
      <c r="U6" s="246"/>
      <c r="V6" s="246"/>
    </row>
    <row r="7" spans="1:22" ht="21" x14ac:dyDescent="0.25">
      <c r="A7" s="7">
        <v>1</v>
      </c>
      <c r="B7" s="7" t="s">
        <v>475</v>
      </c>
      <c r="C7" s="8">
        <v>0.4375</v>
      </c>
      <c r="D7" s="8">
        <v>0.47847222222222224</v>
      </c>
      <c r="E7" s="9" t="s">
        <v>75</v>
      </c>
      <c r="F7" s="9">
        <v>65</v>
      </c>
      <c r="G7" s="7" t="s">
        <v>76</v>
      </c>
      <c r="H7" s="7">
        <v>3031736362</v>
      </c>
      <c r="I7" s="7">
        <v>4905877</v>
      </c>
      <c r="J7" s="18" t="s">
        <v>491</v>
      </c>
      <c r="K7" s="7" t="s">
        <v>26</v>
      </c>
      <c r="L7" s="7">
        <v>300326</v>
      </c>
      <c r="M7" s="10">
        <v>17240</v>
      </c>
      <c r="N7" s="10">
        <v>42420</v>
      </c>
      <c r="O7" s="10">
        <f t="shared" ref="O7" si="0">N7-M7</f>
        <v>25180</v>
      </c>
      <c r="P7" s="119">
        <v>792189</v>
      </c>
      <c r="Q7" s="11">
        <f t="shared" ref="Q7" si="1">P7+1</f>
        <v>792190</v>
      </c>
      <c r="R7" s="138" t="s">
        <v>165</v>
      </c>
      <c r="S7" s="16">
        <v>185</v>
      </c>
      <c r="T7" s="17">
        <v>104</v>
      </c>
      <c r="U7" s="18" t="s">
        <v>391</v>
      </c>
      <c r="V7" s="14">
        <v>14031900251</v>
      </c>
    </row>
    <row r="8" spans="1:22" ht="21" x14ac:dyDescent="0.25">
      <c r="A8" s="7">
        <v>2</v>
      </c>
      <c r="B8" s="13" t="s">
        <v>536</v>
      </c>
      <c r="C8" s="132">
        <v>0.3215277777777778</v>
      </c>
      <c r="D8" s="132">
        <v>0.35833333333333334</v>
      </c>
      <c r="E8" s="13" t="s">
        <v>537</v>
      </c>
      <c r="F8" s="13">
        <v>65</v>
      </c>
      <c r="G8" s="13" t="s">
        <v>86</v>
      </c>
      <c r="H8" s="13">
        <v>2993594834</v>
      </c>
      <c r="I8" s="13">
        <v>4908116</v>
      </c>
      <c r="J8" s="106" t="s">
        <v>42</v>
      </c>
      <c r="K8" s="13" t="s">
        <v>26</v>
      </c>
      <c r="L8" s="13">
        <v>300369</v>
      </c>
      <c r="M8" s="13">
        <v>18280</v>
      </c>
      <c r="N8" s="13">
        <v>42460</v>
      </c>
      <c r="O8" s="13">
        <f>N8-M8</f>
        <v>24180</v>
      </c>
      <c r="P8" s="13">
        <v>192578</v>
      </c>
      <c r="Q8" s="13">
        <v>792577</v>
      </c>
      <c r="R8" s="139" t="s">
        <v>165</v>
      </c>
      <c r="S8" s="13">
        <v>150</v>
      </c>
      <c r="T8" s="13">
        <v>105</v>
      </c>
      <c r="U8" s="13" t="s">
        <v>55</v>
      </c>
      <c r="V8" s="13">
        <v>14031900251</v>
      </c>
    </row>
    <row r="9" spans="1:22" ht="21" x14ac:dyDescent="0.25">
      <c r="A9" s="7">
        <v>3</v>
      </c>
      <c r="B9" s="13" t="s">
        <v>535</v>
      </c>
      <c r="C9" s="132">
        <v>0.44374999999999998</v>
      </c>
      <c r="D9" s="132">
        <v>0.47638888888888886</v>
      </c>
      <c r="E9" s="13" t="s">
        <v>73</v>
      </c>
      <c r="F9" s="13">
        <v>65</v>
      </c>
      <c r="G9" s="13" t="s">
        <v>538</v>
      </c>
      <c r="H9" s="13">
        <v>2991815604</v>
      </c>
      <c r="I9" s="13">
        <v>4908229</v>
      </c>
      <c r="J9" s="106" t="s">
        <v>42</v>
      </c>
      <c r="K9" s="13" t="s">
        <v>26</v>
      </c>
      <c r="L9" s="13">
        <v>300371</v>
      </c>
      <c r="M9" s="13">
        <v>18620</v>
      </c>
      <c r="N9" s="13">
        <v>43080</v>
      </c>
      <c r="O9" s="13">
        <f>N9-M9</f>
        <v>24460</v>
      </c>
      <c r="P9" s="13">
        <v>792581</v>
      </c>
      <c r="Q9" s="13">
        <f>P9+1</f>
        <v>792582</v>
      </c>
      <c r="R9" s="139" t="s">
        <v>165</v>
      </c>
      <c r="S9" s="13">
        <v>143</v>
      </c>
      <c r="T9" s="13">
        <v>105</v>
      </c>
      <c r="U9" s="13" t="s">
        <v>55</v>
      </c>
      <c r="V9" s="13">
        <v>14031900251</v>
      </c>
    </row>
    <row r="10" spans="1:22" ht="21" x14ac:dyDescent="0.25">
      <c r="A10" s="7">
        <v>4</v>
      </c>
      <c r="B10" s="13" t="s">
        <v>535</v>
      </c>
      <c r="C10" s="46">
        <v>0.44861111111111113</v>
      </c>
      <c r="D10" s="46">
        <v>0.48333333333333334</v>
      </c>
      <c r="E10" s="9" t="s">
        <v>71</v>
      </c>
      <c r="F10" s="9">
        <v>65</v>
      </c>
      <c r="G10" s="9" t="s">
        <v>72</v>
      </c>
      <c r="H10" s="124">
        <v>2993668595</v>
      </c>
      <c r="I10" s="9">
        <v>4908231</v>
      </c>
      <c r="J10" s="106" t="s">
        <v>42</v>
      </c>
      <c r="K10" s="13" t="s">
        <v>26</v>
      </c>
      <c r="L10" s="9">
        <v>300372</v>
      </c>
      <c r="M10" s="10">
        <v>18400</v>
      </c>
      <c r="N10" s="10">
        <v>43100</v>
      </c>
      <c r="O10" s="13">
        <f t="shared" ref="O10:O22" si="2">N10-M10</f>
        <v>24700</v>
      </c>
      <c r="P10" s="10">
        <v>792583</v>
      </c>
      <c r="Q10" s="13">
        <f t="shared" ref="Q10:Q18" si="3">P10+1</f>
        <v>792584</v>
      </c>
      <c r="R10" s="139" t="s">
        <v>165</v>
      </c>
      <c r="S10" s="13">
        <v>143</v>
      </c>
      <c r="T10" s="13">
        <v>105</v>
      </c>
      <c r="U10" s="13" t="s">
        <v>55</v>
      </c>
      <c r="V10" s="13">
        <v>14031900251</v>
      </c>
    </row>
    <row r="11" spans="1:22" ht="21" x14ac:dyDescent="0.25">
      <c r="A11" s="7">
        <v>5</v>
      </c>
      <c r="B11" s="13" t="s">
        <v>535</v>
      </c>
      <c r="C11" s="46">
        <v>0.4597222222222222</v>
      </c>
      <c r="D11" s="46">
        <v>0.4909722222222222</v>
      </c>
      <c r="E11" s="9" t="s">
        <v>280</v>
      </c>
      <c r="F11" s="9">
        <v>45</v>
      </c>
      <c r="G11" s="9" t="s">
        <v>281</v>
      </c>
      <c r="H11" s="124">
        <v>3031520688</v>
      </c>
      <c r="I11" s="9">
        <v>4908235</v>
      </c>
      <c r="J11" s="106" t="s">
        <v>42</v>
      </c>
      <c r="K11" s="13" t="s">
        <v>26</v>
      </c>
      <c r="L11" s="9">
        <v>300373</v>
      </c>
      <c r="M11" s="10">
        <v>17480</v>
      </c>
      <c r="N11" s="10">
        <v>41680</v>
      </c>
      <c r="O11" s="13">
        <f t="shared" si="2"/>
        <v>24200</v>
      </c>
      <c r="P11" s="10">
        <v>792585</v>
      </c>
      <c r="Q11" s="13">
        <f t="shared" si="3"/>
        <v>792586</v>
      </c>
      <c r="R11" s="139" t="s">
        <v>165</v>
      </c>
      <c r="S11" s="13">
        <v>143</v>
      </c>
      <c r="T11" s="13">
        <v>105</v>
      </c>
      <c r="U11" s="13" t="s">
        <v>55</v>
      </c>
      <c r="V11" s="13">
        <v>14031900251</v>
      </c>
    </row>
    <row r="12" spans="1:22" ht="21" x14ac:dyDescent="0.25">
      <c r="A12" s="7">
        <v>6</v>
      </c>
      <c r="B12" s="13" t="s">
        <v>535</v>
      </c>
      <c r="C12" s="46">
        <v>0.46388888888888891</v>
      </c>
      <c r="D12" s="46">
        <v>0.5</v>
      </c>
      <c r="E12" s="9" t="s">
        <v>83</v>
      </c>
      <c r="F12" s="9">
        <v>65</v>
      </c>
      <c r="G12" s="9" t="s">
        <v>437</v>
      </c>
      <c r="H12" s="124">
        <v>2994174928</v>
      </c>
      <c r="I12" s="9">
        <v>4908236</v>
      </c>
      <c r="J12" s="106" t="s">
        <v>42</v>
      </c>
      <c r="K12" s="13" t="s">
        <v>26</v>
      </c>
      <c r="L12" s="9">
        <v>300374</v>
      </c>
      <c r="M12" s="10">
        <v>19160</v>
      </c>
      <c r="N12" s="10">
        <v>42900</v>
      </c>
      <c r="O12" s="13">
        <f t="shared" si="2"/>
        <v>23740</v>
      </c>
      <c r="P12" s="10">
        <v>792587</v>
      </c>
      <c r="Q12" s="13">
        <f t="shared" si="3"/>
        <v>792588</v>
      </c>
      <c r="R12" s="139" t="s">
        <v>165</v>
      </c>
      <c r="S12" s="13">
        <v>143</v>
      </c>
      <c r="T12" s="13">
        <v>105</v>
      </c>
      <c r="U12" s="13" t="s">
        <v>55</v>
      </c>
      <c r="V12" s="13">
        <v>14031900251</v>
      </c>
    </row>
    <row r="13" spans="1:22" ht="21" x14ac:dyDescent="0.25">
      <c r="A13" s="7">
        <v>7</v>
      </c>
      <c r="B13" s="13" t="s">
        <v>535</v>
      </c>
      <c r="C13" s="46">
        <v>0.66041666666666665</v>
      </c>
      <c r="D13" s="46">
        <v>0.68541666666666667</v>
      </c>
      <c r="E13" s="9" t="s">
        <v>106</v>
      </c>
      <c r="F13" s="9">
        <v>65</v>
      </c>
      <c r="G13" s="9" t="s">
        <v>170</v>
      </c>
      <c r="H13" s="124">
        <v>2992262722</v>
      </c>
      <c r="I13" s="9">
        <v>4908270</v>
      </c>
      <c r="J13" s="106" t="s">
        <v>42</v>
      </c>
      <c r="K13" s="13" t="s">
        <v>26</v>
      </c>
      <c r="L13" s="9">
        <v>300375</v>
      </c>
      <c r="M13" s="10">
        <v>18220</v>
      </c>
      <c r="N13" s="10">
        <v>42140</v>
      </c>
      <c r="O13" s="13">
        <f t="shared" si="2"/>
        <v>23920</v>
      </c>
      <c r="P13" s="10">
        <v>792589</v>
      </c>
      <c r="Q13" s="13">
        <f t="shared" si="3"/>
        <v>792590</v>
      </c>
      <c r="R13" s="139" t="s">
        <v>165</v>
      </c>
      <c r="S13" s="13">
        <v>143</v>
      </c>
      <c r="T13" s="13">
        <v>105</v>
      </c>
      <c r="U13" s="13" t="s">
        <v>55</v>
      </c>
      <c r="V13" s="13">
        <v>14031900251</v>
      </c>
    </row>
    <row r="14" spans="1:22" ht="21" x14ac:dyDescent="0.25">
      <c r="A14" s="7">
        <v>8</v>
      </c>
      <c r="B14" s="13" t="s">
        <v>535</v>
      </c>
      <c r="C14" s="46">
        <v>0.66388888888888886</v>
      </c>
      <c r="D14" s="46">
        <v>0.69305555555555554</v>
      </c>
      <c r="E14" s="9" t="s">
        <v>102</v>
      </c>
      <c r="F14" s="9">
        <v>78</v>
      </c>
      <c r="G14" s="9" t="s">
        <v>539</v>
      </c>
      <c r="H14" s="124">
        <v>3031283318</v>
      </c>
      <c r="I14" s="9">
        <v>4908271</v>
      </c>
      <c r="J14" s="106" t="s">
        <v>42</v>
      </c>
      <c r="K14" s="13" t="s">
        <v>26</v>
      </c>
      <c r="L14" s="9">
        <v>300376</v>
      </c>
      <c r="M14" s="10">
        <v>18220</v>
      </c>
      <c r="N14" s="10">
        <v>42920</v>
      </c>
      <c r="O14" s="13">
        <f t="shared" si="2"/>
        <v>24700</v>
      </c>
      <c r="P14" s="10">
        <v>792591</v>
      </c>
      <c r="Q14" s="13">
        <f t="shared" si="3"/>
        <v>792592</v>
      </c>
      <c r="R14" s="139" t="s">
        <v>165</v>
      </c>
      <c r="S14" s="13">
        <v>143</v>
      </c>
      <c r="T14" s="13">
        <v>105</v>
      </c>
      <c r="U14" s="13" t="s">
        <v>55</v>
      </c>
      <c r="V14" s="13">
        <v>14031900251</v>
      </c>
    </row>
    <row r="15" spans="1:22" ht="21" x14ac:dyDescent="0.25">
      <c r="A15" s="7">
        <v>9</v>
      </c>
      <c r="B15" s="13" t="s">
        <v>535</v>
      </c>
      <c r="C15" s="46">
        <v>0.66597222222222219</v>
      </c>
      <c r="D15" s="46">
        <v>0.70208333333333328</v>
      </c>
      <c r="E15" s="9" t="s">
        <v>97</v>
      </c>
      <c r="F15" s="9">
        <v>65</v>
      </c>
      <c r="G15" s="9" t="s">
        <v>98</v>
      </c>
      <c r="H15" s="124">
        <v>2990364285</v>
      </c>
      <c r="I15" s="9">
        <v>4908272</v>
      </c>
      <c r="J15" s="106" t="s">
        <v>42</v>
      </c>
      <c r="K15" s="13" t="s">
        <v>26</v>
      </c>
      <c r="L15" s="9">
        <v>300377</v>
      </c>
      <c r="M15" s="10">
        <v>18240</v>
      </c>
      <c r="N15" s="10">
        <v>42640</v>
      </c>
      <c r="O15" s="13">
        <f t="shared" si="2"/>
        <v>24400</v>
      </c>
      <c r="P15" s="10">
        <v>792593</v>
      </c>
      <c r="Q15" s="13">
        <f t="shared" si="3"/>
        <v>792594</v>
      </c>
      <c r="R15" s="139" t="s">
        <v>165</v>
      </c>
      <c r="S15" s="13">
        <v>143</v>
      </c>
      <c r="T15" s="13">
        <v>105</v>
      </c>
      <c r="U15" s="13" t="s">
        <v>55</v>
      </c>
      <c r="V15" s="13">
        <v>14031900251</v>
      </c>
    </row>
    <row r="16" spans="1:22" ht="21" x14ac:dyDescent="0.25">
      <c r="A16" s="7">
        <v>10</v>
      </c>
      <c r="B16" s="13" t="s">
        <v>549</v>
      </c>
      <c r="C16" s="132">
        <v>0.48749999999999999</v>
      </c>
      <c r="D16" s="132">
        <v>0.52152777777777781</v>
      </c>
      <c r="E16" s="13" t="s">
        <v>58</v>
      </c>
      <c r="F16" s="13">
        <v>65</v>
      </c>
      <c r="G16" s="13" t="s">
        <v>252</v>
      </c>
      <c r="H16" s="13">
        <v>2298444560</v>
      </c>
      <c r="I16" s="13">
        <v>4909370</v>
      </c>
      <c r="J16" s="106" t="s">
        <v>42</v>
      </c>
      <c r="K16" s="13" t="s">
        <v>214</v>
      </c>
      <c r="L16" s="13">
        <v>300413</v>
      </c>
      <c r="M16" s="13">
        <v>18580</v>
      </c>
      <c r="N16" s="13">
        <v>42620</v>
      </c>
      <c r="O16" s="13">
        <f t="shared" si="2"/>
        <v>24040</v>
      </c>
      <c r="P16" s="13">
        <v>792675</v>
      </c>
      <c r="Q16" s="13">
        <f t="shared" si="3"/>
        <v>792676</v>
      </c>
      <c r="R16" s="142" t="s">
        <v>165</v>
      </c>
      <c r="S16" s="13">
        <v>140</v>
      </c>
      <c r="T16" s="13">
        <v>105</v>
      </c>
      <c r="U16" s="13" t="s">
        <v>63</v>
      </c>
      <c r="V16" s="106">
        <v>14031900316</v>
      </c>
    </row>
    <row r="17" spans="1:22" ht="21" x14ac:dyDescent="0.25">
      <c r="A17" s="7">
        <v>11</v>
      </c>
      <c r="B17" s="13" t="s">
        <v>549</v>
      </c>
      <c r="C17" s="46">
        <v>0.49236111111111114</v>
      </c>
      <c r="D17" s="46">
        <v>0.52916666666666667</v>
      </c>
      <c r="E17" s="9" t="s">
        <v>73</v>
      </c>
      <c r="F17" s="9">
        <v>65</v>
      </c>
      <c r="G17" s="9" t="s">
        <v>437</v>
      </c>
      <c r="H17" s="124">
        <v>2994174928</v>
      </c>
      <c r="I17" s="9">
        <v>4909371</v>
      </c>
      <c r="J17" s="106" t="s">
        <v>42</v>
      </c>
      <c r="K17" s="13" t="s">
        <v>214</v>
      </c>
      <c r="L17" s="9">
        <v>300414</v>
      </c>
      <c r="M17" s="10">
        <v>18520</v>
      </c>
      <c r="N17" s="10">
        <v>43000</v>
      </c>
      <c r="O17" s="13">
        <f t="shared" si="2"/>
        <v>24480</v>
      </c>
      <c r="P17" s="13">
        <v>792677</v>
      </c>
      <c r="Q17" s="13">
        <f t="shared" si="3"/>
        <v>792678</v>
      </c>
      <c r="R17" s="142" t="s">
        <v>165</v>
      </c>
      <c r="S17" s="13">
        <v>140</v>
      </c>
      <c r="T17" s="13">
        <v>105</v>
      </c>
      <c r="U17" s="13" t="s">
        <v>63</v>
      </c>
      <c r="V17" s="106">
        <v>14031900316</v>
      </c>
    </row>
    <row r="18" spans="1:22" ht="21" x14ac:dyDescent="0.25">
      <c r="A18" s="7">
        <v>12</v>
      </c>
      <c r="B18" s="13" t="s">
        <v>549</v>
      </c>
      <c r="C18" s="46">
        <v>0.49722222222222223</v>
      </c>
      <c r="D18" s="46">
        <v>0.53472222222222221</v>
      </c>
      <c r="E18" s="9" t="s">
        <v>64</v>
      </c>
      <c r="F18" s="9">
        <v>65</v>
      </c>
      <c r="G18" s="9" t="s">
        <v>284</v>
      </c>
      <c r="H18" s="124">
        <v>6059967167</v>
      </c>
      <c r="I18" s="9">
        <v>4909372</v>
      </c>
      <c r="J18" s="106" t="s">
        <v>42</v>
      </c>
      <c r="K18" s="13" t="s">
        <v>214</v>
      </c>
      <c r="L18" s="9">
        <v>300415</v>
      </c>
      <c r="M18" s="10">
        <v>18160</v>
      </c>
      <c r="N18" s="10">
        <v>42780</v>
      </c>
      <c r="O18" s="13">
        <f t="shared" si="2"/>
        <v>24620</v>
      </c>
      <c r="P18" s="13">
        <v>792679</v>
      </c>
      <c r="Q18" s="13">
        <f t="shared" si="3"/>
        <v>792680</v>
      </c>
      <c r="R18" s="142" t="s">
        <v>165</v>
      </c>
      <c r="S18" s="13">
        <v>140</v>
      </c>
      <c r="T18" s="13">
        <v>105</v>
      </c>
      <c r="U18" s="13" t="s">
        <v>63</v>
      </c>
      <c r="V18" s="106">
        <v>14031900316</v>
      </c>
    </row>
    <row r="19" spans="1:22" ht="21" x14ac:dyDescent="0.25">
      <c r="A19" s="7">
        <v>13</v>
      </c>
      <c r="B19" s="13" t="s">
        <v>677</v>
      </c>
      <c r="C19" s="132">
        <v>8.4027777777777785E-2</v>
      </c>
      <c r="D19" s="132">
        <v>0.12222222222222222</v>
      </c>
      <c r="E19" s="13" t="s">
        <v>106</v>
      </c>
      <c r="F19" s="13">
        <v>65</v>
      </c>
      <c r="G19" s="13" t="s">
        <v>678</v>
      </c>
      <c r="H19" s="13">
        <v>2992262722</v>
      </c>
      <c r="I19" s="13">
        <v>4909817</v>
      </c>
      <c r="J19" s="106" t="s">
        <v>42</v>
      </c>
      <c r="K19" s="13" t="s">
        <v>214</v>
      </c>
      <c r="L19" s="13">
        <v>300429</v>
      </c>
      <c r="M19" s="13">
        <v>17700</v>
      </c>
      <c r="N19" s="13">
        <v>42160</v>
      </c>
      <c r="O19" s="13">
        <f t="shared" si="2"/>
        <v>24460</v>
      </c>
      <c r="P19" s="13">
        <v>792707</v>
      </c>
      <c r="Q19" s="13">
        <f>P19+1</f>
        <v>792708</v>
      </c>
      <c r="R19" s="142" t="s">
        <v>165</v>
      </c>
      <c r="S19" s="13">
        <v>140</v>
      </c>
      <c r="T19" s="13">
        <v>105</v>
      </c>
      <c r="U19" s="13" t="s">
        <v>55</v>
      </c>
      <c r="V19" s="106">
        <v>14031900251</v>
      </c>
    </row>
    <row r="20" spans="1:22" ht="21" x14ac:dyDescent="0.25">
      <c r="A20" s="7">
        <v>14</v>
      </c>
      <c r="B20" s="13" t="s">
        <v>677</v>
      </c>
      <c r="C20" s="46">
        <v>8.8888888888888892E-2</v>
      </c>
      <c r="D20" s="46">
        <v>0.13402777777777777</v>
      </c>
      <c r="E20" s="9" t="s">
        <v>446</v>
      </c>
      <c r="F20" s="9">
        <v>65</v>
      </c>
      <c r="G20" s="9" t="s">
        <v>447</v>
      </c>
      <c r="H20" s="124">
        <v>2992819311</v>
      </c>
      <c r="I20" s="9">
        <v>4909818</v>
      </c>
      <c r="J20" s="106" t="s">
        <v>42</v>
      </c>
      <c r="K20" s="13" t="s">
        <v>214</v>
      </c>
      <c r="L20" s="9">
        <v>300430</v>
      </c>
      <c r="M20" s="10">
        <v>19100</v>
      </c>
      <c r="N20" s="10">
        <v>43160</v>
      </c>
      <c r="O20" s="13">
        <f t="shared" si="2"/>
        <v>24060</v>
      </c>
      <c r="P20" s="13">
        <v>792709</v>
      </c>
      <c r="Q20" s="13">
        <f t="shared" ref="Q20:Q21" si="4">P20+1</f>
        <v>792710</v>
      </c>
      <c r="R20" s="142" t="s">
        <v>165</v>
      </c>
      <c r="S20" s="13">
        <v>140</v>
      </c>
      <c r="T20" s="13">
        <v>105</v>
      </c>
      <c r="U20" s="13" t="s">
        <v>55</v>
      </c>
      <c r="V20" s="106">
        <v>14031900251</v>
      </c>
    </row>
    <row r="21" spans="1:22" ht="21" x14ac:dyDescent="0.25">
      <c r="A21" s="7">
        <v>15</v>
      </c>
      <c r="B21" s="13" t="s">
        <v>677</v>
      </c>
      <c r="C21" s="46">
        <v>9.2361111111111116E-2</v>
      </c>
      <c r="D21" s="46">
        <v>0.14583333333333334</v>
      </c>
      <c r="E21" s="9" t="s">
        <v>71</v>
      </c>
      <c r="F21" s="9">
        <v>65</v>
      </c>
      <c r="G21" s="9" t="s">
        <v>679</v>
      </c>
      <c r="H21" s="124">
        <v>2993668595</v>
      </c>
      <c r="I21" s="9">
        <v>4909819</v>
      </c>
      <c r="J21" s="106" t="s">
        <v>42</v>
      </c>
      <c r="K21" s="13" t="s">
        <v>214</v>
      </c>
      <c r="L21" s="13">
        <v>300431</v>
      </c>
      <c r="M21" s="10">
        <v>17720</v>
      </c>
      <c r="N21" s="10">
        <v>42180</v>
      </c>
      <c r="O21" s="13">
        <f t="shared" si="2"/>
        <v>24460</v>
      </c>
      <c r="P21" s="13">
        <v>792711</v>
      </c>
      <c r="Q21" s="13">
        <f t="shared" si="4"/>
        <v>792712</v>
      </c>
      <c r="R21" s="142" t="s">
        <v>165</v>
      </c>
      <c r="S21" s="13">
        <v>140</v>
      </c>
      <c r="T21" s="13">
        <v>105</v>
      </c>
      <c r="U21" s="13" t="s">
        <v>55</v>
      </c>
      <c r="V21" s="106">
        <v>14031900251</v>
      </c>
    </row>
    <row r="22" spans="1:22" ht="21" x14ac:dyDescent="0.25">
      <c r="A22" s="7">
        <v>16</v>
      </c>
      <c r="B22" s="13" t="s">
        <v>566</v>
      </c>
      <c r="C22" s="46">
        <v>0.84444444444444444</v>
      </c>
      <c r="D22" s="46">
        <v>0.90138888888888891</v>
      </c>
      <c r="E22" s="9" t="s">
        <v>97</v>
      </c>
      <c r="F22" s="9">
        <v>65</v>
      </c>
      <c r="G22" s="9" t="s">
        <v>98</v>
      </c>
      <c r="H22" s="124">
        <v>2990364285</v>
      </c>
      <c r="I22" s="9">
        <v>4910096</v>
      </c>
      <c r="J22" s="106" t="s">
        <v>42</v>
      </c>
      <c r="K22" s="13" t="s">
        <v>214</v>
      </c>
      <c r="L22" s="9">
        <v>300438</v>
      </c>
      <c r="M22" s="10">
        <v>17620</v>
      </c>
      <c r="N22" s="10">
        <v>42160</v>
      </c>
      <c r="O22" s="13">
        <f t="shared" si="2"/>
        <v>24540</v>
      </c>
      <c r="P22" s="13">
        <v>792761</v>
      </c>
      <c r="Q22" s="13">
        <v>792762</v>
      </c>
      <c r="R22" s="12" t="s">
        <v>165</v>
      </c>
      <c r="S22" s="107">
        <v>165</v>
      </c>
      <c r="T22" s="17">
        <v>103</v>
      </c>
      <c r="U22" s="13" t="s">
        <v>391</v>
      </c>
      <c r="V22" s="106">
        <v>14031900251</v>
      </c>
    </row>
    <row r="23" spans="1:22" ht="21" x14ac:dyDescent="0.25">
      <c r="A23" s="7">
        <v>17</v>
      </c>
      <c r="B23" s="13" t="s">
        <v>566</v>
      </c>
      <c r="C23" s="46">
        <v>0.8569444444444444</v>
      </c>
      <c r="D23" s="46">
        <v>0.90972222222222221</v>
      </c>
      <c r="E23" s="9" t="s">
        <v>71</v>
      </c>
      <c r="F23" s="9">
        <v>65</v>
      </c>
      <c r="G23" s="9" t="s">
        <v>72</v>
      </c>
      <c r="H23" s="124">
        <v>2993668595</v>
      </c>
      <c r="I23" s="9">
        <v>4910097</v>
      </c>
      <c r="J23" s="106" t="s">
        <v>42</v>
      </c>
      <c r="K23" s="13" t="s">
        <v>214</v>
      </c>
      <c r="L23" s="9">
        <v>300439</v>
      </c>
      <c r="M23" s="10">
        <v>18020</v>
      </c>
      <c r="N23" s="10">
        <v>42420</v>
      </c>
      <c r="O23" s="13">
        <f t="shared" ref="O23" si="5">N23-M23</f>
        <v>24400</v>
      </c>
      <c r="P23" s="13">
        <v>792763</v>
      </c>
      <c r="Q23" s="13">
        <v>792764</v>
      </c>
      <c r="R23" s="12" t="s">
        <v>165</v>
      </c>
      <c r="S23" s="107">
        <v>165</v>
      </c>
      <c r="T23" s="17">
        <v>103</v>
      </c>
      <c r="U23" s="13" t="s">
        <v>391</v>
      </c>
      <c r="V23" s="106">
        <v>14031900251</v>
      </c>
    </row>
    <row r="24" spans="1:22" ht="21" x14ac:dyDescent="0.25">
      <c r="A24" s="7">
        <v>18</v>
      </c>
      <c r="B24" s="13" t="s">
        <v>566</v>
      </c>
      <c r="C24" s="46">
        <v>0.61527777777777781</v>
      </c>
      <c r="D24" s="46">
        <v>0.63749999999999996</v>
      </c>
      <c r="E24" s="9" t="s">
        <v>102</v>
      </c>
      <c r="F24" s="9">
        <v>78</v>
      </c>
      <c r="G24" s="9" t="s">
        <v>384</v>
      </c>
      <c r="H24" s="124">
        <v>3031283317</v>
      </c>
      <c r="I24" s="9">
        <v>4910208</v>
      </c>
      <c r="J24" s="106" t="s">
        <v>42</v>
      </c>
      <c r="K24" s="13" t="s">
        <v>214</v>
      </c>
      <c r="L24" s="9" t="s">
        <v>571</v>
      </c>
      <c r="M24" s="10">
        <v>17940</v>
      </c>
      <c r="N24" s="10">
        <v>42510</v>
      </c>
      <c r="O24" s="13">
        <f>N24-M24</f>
        <v>24570</v>
      </c>
      <c r="P24" s="13">
        <v>792803</v>
      </c>
      <c r="Q24" s="13">
        <f t="shared" ref="Q24:Q26" si="6">P24+1</f>
        <v>792804</v>
      </c>
      <c r="R24" s="12" t="s">
        <v>165</v>
      </c>
      <c r="S24" s="107">
        <v>140</v>
      </c>
      <c r="T24" s="17">
        <v>105</v>
      </c>
      <c r="U24" s="13" t="s">
        <v>63</v>
      </c>
      <c r="V24" s="106">
        <v>14031900251</v>
      </c>
    </row>
    <row r="25" spans="1:22" ht="21" x14ac:dyDescent="0.25">
      <c r="A25" s="7">
        <v>19</v>
      </c>
      <c r="B25" s="13" t="s">
        <v>566</v>
      </c>
      <c r="C25" s="46">
        <v>0.3576388888888889</v>
      </c>
      <c r="D25" s="46">
        <v>0.41458333333333336</v>
      </c>
      <c r="E25" s="9" t="s">
        <v>212</v>
      </c>
      <c r="F25" s="9">
        <v>65</v>
      </c>
      <c r="G25" s="9" t="s">
        <v>430</v>
      </c>
      <c r="H25" s="124">
        <v>3110636174</v>
      </c>
      <c r="I25" s="9">
        <v>4909988</v>
      </c>
      <c r="J25" s="106" t="s">
        <v>42</v>
      </c>
      <c r="K25" s="13" t="s">
        <v>214</v>
      </c>
      <c r="L25" s="9">
        <v>300435</v>
      </c>
      <c r="M25" s="10">
        <v>17780</v>
      </c>
      <c r="N25" s="10">
        <v>42080</v>
      </c>
      <c r="O25" s="13">
        <f>N25-M25</f>
        <v>24300</v>
      </c>
      <c r="P25" s="13">
        <v>792727</v>
      </c>
      <c r="Q25" s="13">
        <f t="shared" si="6"/>
        <v>792728</v>
      </c>
      <c r="R25" s="12" t="s">
        <v>165</v>
      </c>
      <c r="S25" s="107">
        <v>165</v>
      </c>
      <c r="T25" s="17">
        <v>103</v>
      </c>
      <c r="U25" s="13" t="s">
        <v>63</v>
      </c>
      <c r="V25" s="106">
        <v>14031900251</v>
      </c>
    </row>
    <row r="26" spans="1:22" ht="21" x14ac:dyDescent="0.25">
      <c r="A26" s="7">
        <v>20</v>
      </c>
      <c r="B26" s="13" t="s">
        <v>566</v>
      </c>
      <c r="C26" s="46">
        <v>0.3611111111111111</v>
      </c>
      <c r="D26" s="46">
        <v>0.43055555555555558</v>
      </c>
      <c r="E26" s="9" t="s">
        <v>73</v>
      </c>
      <c r="F26" s="9">
        <v>65</v>
      </c>
      <c r="G26" s="9" t="s">
        <v>416</v>
      </c>
      <c r="H26" s="124">
        <v>2994174928</v>
      </c>
      <c r="I26" s="9">
        <v>4909993</v>
      </c>
      <c r="J26" s="106" t="s">
        <v>42</v>
      </c>
      <c r="K26" s="13" t="s">
        <v>214</v>
      </c>
      <c r="L26" s="9">
        <v>300436</v>
      </c>
      <c r="M26" s="10">
        <v>18380</v>
      </c>
      <c r="N26" s="10">
        <v>42240</v>
      </c>
      <c r="O26" s="13">
        <f t="shared" ref="O26" si="7">N26-M26</f>
        <v>23860</v>
      </c>
      <c r="P26" s="13">
        <v>792729</v>
      </c>
      <c r="Q26" s="13">
        <f t="shared" si="6"/>
        <v>792730</v>
      </c>
      <c r="R26" s="12" t="s">
        <v>165</v>
      </c>
      <c r="S26" s="107">
        <v>165</v>
      </c>
      <c r="T26" s="17">
        <v>103</v>
      </c>
      <c r="U26" s="13" t="s">
        <v>63</v>
      </c>
      <c r="V26" s="106">
        <v>14031900251</v>
      </c>
    </row>
    <row r="27" spans="1:22" ht="15" customHeight="1" x14ac:dyDescent="0.25">
      <c r="A27" s="248" t="s">
        <v>87</v>
      </c>
      <c r="B27" s="249"/>
      <c r="C27" s="249"/>
      <c r="D27" s="249"/>
      <c r="E27" s="249"/>
      <c r="F27" s="249"/>
      <c r="G27" s="249"/>
      <c r="H27" s="249"/>
      <c r="I27" s="249"/>
      <c r="J27" s="249"/>
      <c r="K27" s="249"/>
      <c r="L27" s="250"/>
      <c r="M27" s="474">
        <f>SUM(M7:M26)</f>
        <v>363380</v>
      </c>
      <c r="N27" s="474">
        <f>SUM(N7:N26)</f>
        <v>850650</v>
      </c>
      <c r="O27" s="474">
        <f>SUM(O7:O26)</f>
        <v>487270</v>
      </c>
      <c r="P27" s="256"/>
      <c r="Q27" s="257"/>
      <c r="R27" s="257"/>
      <c r="S27" s="257"/>
      <c r="T27" s="257"/>
      <c r="U27" s="257"/>
      <c r="V27" s="258"/>
    </row>
    <row r="28" spans="1:22" ht="15" customHeight="1" x14ac:dyDescent="0.25">
      <c r="A28" s="251"/>
      <c r="B28" s="252"/>
      <c r="C28" s="252"/>
      <c r="D28" s="252"/>
      <c r="E28" s="252"/>
      <c r="F28" s="252"/>
      <c r="G28" s="252"/>
      <c r="H28" s="252"/>
      <c r="I28" s="252"/>
      <c r="J28" s="252"/>
      <c r="K28" s="252"/>
      <c r="L28" s="253"/>
      <c r="M28" s="304"/>
      <c r="N28" s="304"/>
      <c r="O28" s="304"/>
      <c r="P28" s="259"/>
      <c r="Q28" s="260"/>
      <c r="R28" s="260"/>
      <c r="S28" s="260"/>
      <c r="T28" s="260"/>
      <c r="U28" s="260"/>
      <c r="V28" s="261"/>
    </row>
  </sheetData>
  <mergeCells count="34">
    <mergeCell ref="A3:B3"/>
    <mergeCell ref="C3:K3"/>
    <mergeCell ref="L3:M3"/>
    <mergeCell ref="N3:O3"/>
    <mergeCell ref="R3:V3"/>
    <mergeCell ref="A1:V1"/>
    <mergeCell ref="A2:B2"/>
    <mergeCell ref="C2:K2"/>
    <mergeCell ref="L2:M2"/>
    <mergeCell ref="N2:V2"/>
    <mergeCell ref="L4:L6"/>
    <mergeCell ref="M4:O6"/>
    <mergeCell ref="A4:A6"/>
    <mergeCell ref="B4:B6"/>
    <mergeCell ref="C4:C6"/>
    <mergeCell ref="D4:D6"/>
    <mergeCell ref="E4:F6"/>
    <mergeCell ref="G4:G6"/>
    <mergeCell ref="V4:V6"/>
    <mergeCell ref="A27:L28"/>
    <mergeCell ref="M27:M28"/>
    <mergeCell ref="N27:N28"/>
    <mergeCell ref="O27:O28"/>
    <mergeCell ref="P27:V28"/>
    <mergeCell ref="P4:P6"/>
    <mergeCell ref="Q4:Q6"/>
    <mergeCell ref="R4:R6"/>
    <mergeCell ref="S4:S6"/>
    <mergeCell ref="T4:T6"/>
    <mergeCell ref="U4:U6"/>
    <mergeCell ref="H4:H6"/>
    <mergeCell ref="I4:I6"/>
    <mergeCell ref="J4:J6"/>
    <mergeCell ref="K4:K6"/>
  </mergeCells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31E92-3F60-48B4-A652-3D83135AD604}">
  <dimension ref="A1:V28"/>
  <sheetViews>
    <sheetView rightToLeft="1" topLeftCell="A6" workbookViewId="0">
      <selection activeCell="H33" sqref="H33"/>
    </sheetView>
  </sheetViews>
  <sheetFormatPr defaultRowHeight="15" x14ac:dyDescent="0.25"/>
  <cols>
    <col min="1" max="1" width="4.7109375" bestFit="1" customWidth="1"/>
    <col min="2" max="2" width="11" bestFit="1" customWidth="1"/>
    <col min="3" max="4" width="9.28515625" bestFit="1" customWidth="1"/>
    <col min="6" max="6" width="9.28515625" bestFit="1" customWidth="1"/>
    <col min="7" max="7" width="22" bestFit="1" customWidth="1"/>
    <col min="8" max="8" width="14.42578125" bestFit="1" customWidth="1"/>
    <col min="9" max="9" width="10.42578125" bestFit="1" customWidth="1"/>
    <col min="10" max="10" width="13.28515625" bestFit="1" customWidth="1"/>
    <col min="12" max="15" width="9.28515625" bestFit="1" customWidth="1"/>
    <col min="16" max="16" width="9.42578125" bestFit="1" customWidth="1"/>
    <col min="17" max="17" width="9.28515625" bestFit="1" customWidth="1"/>
    <col min="18" max="18" width="10.42578125" bestFit="1" customWidth="1"/>
    <col min="19" max="20" width="9.28515625" bestFit="1" customWidth="1"/>
    <col min="22" max="22" width="15.7109375" bestFit="1" customWidth="1"/>
  </cols>
  <sheetData>
    <row r="1" spans="1:22" ht="15.75" x14ac:dyDescent="0.25">
      <c r="A1" s="294" t="s">
        <v>29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</row>
    <row r="2" spans="1:22" ht="15.75" x14ac:dyDescent="0.25">
      <c r="A2" s="288" t="s">
        <v>18</v>
      </c>
      <c r="B2" s="289"/>
      <c r="C2" s="290" t="s">
        <v>20</v>
      </c>
      <c r="D2" s="288"/>
      <c r="E2" s="288"/>
      <c r="F2" s="288"/>
      <c r="G2" s="288"/>
      <c r="H2" s="288"/>
      <c r="I2" s="288"/>
      <c r="J2" s="288"/>
      <c r="K2" s="289"/>
      <c r="L2" s="290" t="s">
        <v>19</v>
      </c>
      <c r="M2" s="289"/>
      <c r="N2" s="295">
        <v>14031900244</v>
      </c>
      <c r="O2" s="295"/>
      <c r="P2" s="295"/>
      <c r="Q2" s="295"/>
      <c r="R2" s="295"/>
      <c r="S2" s="295"/>
      <c r="T2" s="295"/>
      <c r="U2" s="295"/>
      <c r="V2" s="295"/>
    </row>
    <row r="3" spans="1:22" ht="16.5" thickBot="1" x14ac:dyDescent="0.3">
      <c r="A3" s="288" t="s">
        <v>22</v>
      </c>
      <c r="B3" s="289"/>
      <c r="C3" s="290" t="s">
        <v>368</v>
      </c>
      <c r="D3" s="288"/>
      <c r="E3" s="288"/>
      <c r="F3" s="288"/>
      <c r="G3" s="288"/>
      <c r="H3" s="288"/>
      <c r="I3" s="288"/>
      <c r="J3" s="288"/>
      <c r="K3" s="289"/>
      <c r="L3" s="290" t="s">
        <v>0</v>
      </c>
      <c r="M3" s="289"/>
      <c r="N3" s="291">
        <v>500000</v>
      </c>
      <c r="O3" s="292"/>
      <c r="P3" s="44" t="s">
        <v>21</v>
      </c>
      <c r="Q3" s="45">
        <f>N3-O27</f>
        <v>0</v>
      </c>
      <c r="R3" s="293" t="s">
        <v>31</v>
      </c>
      <c r="S3" s="292"/>
      <c r="T3" s="292"/>
      <c r="U3" s="292"/>
      <c r="V3" s="292"/>
    </row>
    <row r="4" spans="1:22" x14ac:dyDescent="0.25">
      <c r="A4" s="262" t="s">
        <v>1</v>
      </c>
      <c r="B4" s="262" t="s">
        <v>25</v>
      </c>
      <c r="C4" s="262" t="s">
        <v>2</v>
      </c>
      <c r="D4" s="262" t="s">
        <v>3</v>
      </c>
      <c r="E4" s="282" t="s">
        <v>4</v>
      </c>
      <c r="F4" s="283"/>
      <c r="G4" s="262" t="s">
        <v>5</v>
      </c>
      <c r="H4" s="279" t="s">
        <v>30</v>
      </c>
      <c r="I4" s="262" t="s">
        <v>6</v>
      </c>
      <c r="J4" s="262" t="s">
        <v>7</v>
      </c>
      <c r="K4" s="262" t="s">
        <v>8</v>
      </c>
      <c r="L4" s="262" t="s">
        <v>9</v>
      </c>
      <c r="M4" s="265" t="s">
        <v>10</v>
      </c>
      <c r="N4" s="266"/>
      <c r="O4" s="267"/>
      <c r="P4" s="274" t="s">
        <v>16</v>
      </c>
      <c r="Q4" s="274" t="s">
        <v>17</v>
      </c>
      <c r="R4" s="276" t="s">
        <v>15</v>
      </c>
      <c r="S4" s="239" t="s">
        <v>28</v>
      </c>
      <c r="T4" s="242" t="s">
        <v>11</v>
      </c>
      <c r="U4" s="245" t="s">
        <v>24</v>
      </c>
      <c r="V4" s="245" t="s">
        <v>27</v>
      </c>
    </row>
    <row r="5" spans="1:22" x14ac:dyDescent="0.25">
      <c r="A5" s="263"/>
      <c r="B5" s="263"/>
      <c r="C5" s="263"/>
      <c r="D5" s="263"/>
      <c r="E5" s="284"/>
      <c r="F5" s="285"/>
      <c r="G5" s="263"/>
      <c r="H5" s="280"/>
      <c r="I5" s="263"/>
      <c r="J5" s="263"/>
      <c r="K5" s="263"/>
      <c r="L5" s="263"/>
      <c r="M5" s="268"/>
      <c r="N5" s="269"/>
      <c r="O5" s="270"/>
      <c r="P5" s="274"/>
      <c r="Q5" s="274"/>
      <c r="R5" s="277"/>
      <c r="S5" s="240"/>
      <c r="T5" s="243"/>
      <c r="U5" s="246"/>
      <c r="V5" s="246"/>
    </row>
    <row r="6" spans="1:22" x14ac:dyDescent="0.25">
      <c r="A6" s="263"/>
      <c r="B6" s="263"/>
      <c r="C6" s="263"/>
      <c r="D6" s="263"/>
      <c r="E6" s="284"/>
      <c r="F6" s="285"/>
      <c r="G6" s="263"/>
      <c r="H6" s="280"/>
      <c r="I6" s="263"/>
      <c r="J6" s="263"/>
      <c r="K6" s="263"/>
      <c r="L6" s="263"/>
      <c r="M6" s="271"/>
      <c r="N6" s="272"/>
      <c r="O6" s="273"/>
      <c r="P6" s="274"/>
      <c r="Q6" s="274"/>
      <c r="R6" s="277"/>
      <c r="S6" s="240"/>
      <c r="T6" s="243"/>
      <c r="U6" s="246"/>
      <c r="V6" s="246"/>
    </row>
    <row r="7" spans="1:22" ht="21" x14ac:dyDescent="0.25">
      <c r="A7" s="7">
        <v>1</v>
      </c>
      <c r="B7" s="8" t="s">
        <v>357</v>
      </c>
      <c r="C7" s="8">
        <v>0.56944444444444442</v>
      </c>
      <c r="D7" s="8">
        <v>0.60069444444444442</v>
      </c>
      <c r="E7" s="9" t="s">
        <v>369</v>
      </c>
      <c r="F7" s="9">
        <v>43</v>
      </c>
      <c r="G7" s="7" t="s">
        <v>370</v>
      </c>
      <c r="H7" s="7">
        <v>1150125217</v>
      </c>
      <c r="I7" s="7">
        <v>4901482</v>
      </c>
      <c r="J7" s="106" t="s">
        <v>371</v>
      </c>
      <c r="K7" s="7" t="s">
        <v>214</v>
      </c>
      <c r="L7" s="7">
        <v>300205</v>
      </c>
      <c r="M7" s="10">
        <v>17460</v>
      </c>
      <c r="N7" s="10">
        <v>41760</v>
      </c>
      <c r="O7" s="10">
        <f t="shared" ref="O7" si="0">N7-M7</f>
        <v>24300</v>
      </c>
      <c r="P7" s="11">
        <v>759501</v>
      </c>
      <c r="Q7" s="11">
        <f t="shared" ref="Q7" si="1">P7+1</f>
        <v>759502</v>
      </c>
      <c r="R7" s="138" t="s">
        <v>235</v>
      </c>
      <c r="S7" s="107">
        <v>140</v>
      </c>
      <c r="T7" s="17">
        <v>102</v>
      </c>
      <c r="U7" s="14" t="s">
        <v>63</v>
      </c>
      <c r="V7" s="14">
        <v>14031900244</v>
      </c>
    </row>
    <row r="8" spans="1:22" ht="21" x14ac:dyDescent="0.25">
      <c r="A8" s="7">
        <v>2</v>
      </c>
      <c r="B8" s="8" t="s">
        <v>375</v>
      </c>
      <c r="C8" s="8">
        <v>0.24513888888888888</v>
      </c>
      <c r="D8" s="8">
        <v>0.28333333333333333</v>
      </c>
      <c r="E8" s="9" t="s">
        <v>378</v>
      </c>
      <c r="F8" s="9">
        <v>47</v>
      </c>
      <c r="G8" s="7" t="s">
        <v>379</v>
      </c>
      <c r="H8" s="7">
        <v>534931863</v>
      </c>
      <c r="I8" s="7">
        <v>4901607</v>
      </c>
      <c r="J8" s="106" t="s">
        <v>46</v>
      </c>
      <c r="K8" s="7" t="s">
        <v>214</v>
      </c>
      <c r="L8" s="7">
        <v>300219</v>
      </c>
      <c r="M8" s="10">
        <v>17440</v>
      </c>
      <c r="N8" s="10">
        <v>43460</v>
      </c>
      <c r="O8" s="10">
        <f>N8-M8</f>
        <v>26020</v>
      </c>
      <c r="P8" s="11">
        <v>759565</v>
      </c>
      <c r="Q8" s="11">
        <f>P8+1</f>
        <v>759566</v>
      </c>
      <c r="R8" s="138" t="s">
        <v>165</v>
      </c>
      <c r="S8" s="107">
        <v>140</v>
      </c>
      <c r="T8" s="17">
        <v>104</v>
      </c>
      <c r="U8" s="14" t="s">
        <v>35</v>
      </c>
      <c r="V8" s="14">
        <v>14031900244</v>
      </c>
    </row>
    <row r="9" spans="1:22" ht="21" x14ac:dyDescent="0.25">
      <c r="A9" s="7">
        <v>3</v>
      </c>
      <c r="B9" s="8" t="s">
        <v>375</v>
      </c>
      <c r="C9" s="8">
        <v>0.53749999999999998</v>
      </c>
      <c r="D9" s="8">
        <v>0.63680555555555551</v>
      </c>
      <c r="E9" s="9" t="s">
        <v>50</v>
      </c>
      <c r="F9" s="9">
        <v>21</v>
      </c>
      <c r="G9" s="7" t="s">
        <v>51</v>
      </c>
      <c r="H9" s="82">
        <v>2297579942</v>
      </c>
      <c r="I9" s="7">
        <v>4901696</v>
      </c>
      <c r="J9" s="106" t="s">
        <v>46</v>
      </c>
      <c r="K9" s="7" t="s">
        <v>214</v>
      </c>
      <c r="L9" s="7">
        <v>300220</v>
      </c>
      <c r="M9" s="10">
        <v>16460</v>
      </c>
      <c r="N9" s="10">
        <v>41720</v>
      </c>
      <c r="O9" s="10">
        <f t="shared" ref="O9" si="2">N9-M9</f>
        <v>25260</v>
      </c>
      <c r="P9" s="11">
        <v>759567</v>
      </c>
      <c r="Q9" s="11">
        <f t="shared" ref="Q9" si="3">P9+1</f>
        <v>759568</v>
      </c>
      <c r="R9" s="138" t="s">
        <v>165</v>
      </c>
      <c r="S9" s="107">
        <v>140</v>
      </c>
      <c r="T9" s="17">
        <v>102</v>
      </c>
      <c r="U9" s="14" t="s">
        <v>55</v>
      </c>
      <c r="V9" s="14">
        <v>14031900244</v>
      </c>
    </row>
    <row r="10" spans="1:22" ht="21" x14ac:dyDescent="0.25">
      <c r="A10" s="7">
        <v>4</v>
      </c>
      <c r="B10" s="8" t="s">
        <v>380</v>
      </c>
      <c r="C10" s="8">
        <v>3.125E-2</v>
      </c>
      <c r="D10" s="8">
        <v>5.5555555555555552E-2</v>
      </c>
      <c r="E10" s="9" t="s">
        <v>381</v>
      </c>
      <c r="F10" s="9">
        <v>43</v>
      </c>
      <c r="G10" s="7" t="s">
        <v>370</v>
      </c>
      <c r="H10" s="7">
        <v>1150125217</v>
      </c>
      <c r="I10" s="7">
        <v>4901803</v>
      </c>
      <c r="J10" s="106" t="s">
        <v>46</v>
      </c>
      <c r="K10" s="7" t="s">
        <v>214</v>
      </c>
      <c r="L10" s="7">
        <v>300222</v>
      </c>
      <c r="M10" s="10">
        <v>17500</v>
      </c>
      <c r="N10" s="10">
        <v>41900</v>
      </c>
      <c r="O10" s="10">
        <f t="shared" ref="O10" si="4">N10-M10</f>
        <v>24400</v>
      </c>
      <c r="P10" s="11">
        <v>759571</v>
      </c>
      <c r="Q10" s="11">
        <f t="shared" ref="Q10" si="5">P10+1</f>
        <v>759572</v>
      </c>
      <c r="R10" s="138" t="s">
        <v>165</v>
      </c>
      <c r="S10" s="107">
        <v>140</v>
      </c>
      <c r="T10" s="17">
        <v>102</v>
      </c>
      <c r="U10" s="14" t="s">
        <v>63</v>
      </c>
      <c r="V10" s="14">
        <v>14031900244</v>
      </c>
    </row>
    <row r="11" spans="1:22" ht="21" x14ac:dyDescent="0.25">
      <c r="A11" s="7">
        <v>5</v>
      </c>
      <c r="B11" s="8" t="s">
        <v>380</v>
      </c>
      <c r="C11" s="8">
        <v>3.6805555555555557E-2</v>
      </c>
      <c r="D11" s="8">
        <v>6.1111111111111109E-2</v>
      </c>
      <c r="E11" s="9" t="s">
        <v>382</v>
      </c>
      <c r="F11" s="9">
        <v>53</v>
      </c>
      <c r="G11" s="7" t="s">
        <v>383</v>
      </c>
      <c r="H11" s="82">
        <v>9800010726</v>
      </c>
      <c r="I11" s="7">
        <v>4901804</v>
      </c>
      <c r="J11" s="106" t="s">
        <v>46</v>
      </c>
      <c r="K11" s="7" t="s">
        <v>214</v>
      </c>
      <c r="L11" s="7">
        <v>300223</v>
      </c>
      <c r="M11" s="10">
        <v>17900</v>
      </c>
      <c r="N11" s="10">
        <v>40940</v>
      </c>
      <c r="O11" s="10">
        <f t="shared" ref="O11:O16" si="6">N11-M11</f>
        <v>23040</v>
      </c>
      <c r="P11" s="11">
        <v>759573</v>
      </c>
      <c r="Q11" s="11">
        <f t="shared" ref="Q11:Q16" si="7">P11+1</f>
        <v>759574</v>
      </c>
      <c r="R11" s="138" t="s">
        <v>165</v>
      </c>
      <c r="S11" s="107">
        <v>140</v>
      </c>
      <c r="T11" s="17">
        <v>102</v>
      </c>
      <c r="U11" s="14" t="s">
        <v>63</v>
      </c>
      <c r="V11" s="14">
        <v>14031900244</v>
      </c>
    </row>
    <row r="12" spans="1:22" ht="21" x14ac:dyDescent="0.25">
      <c r="A12" s="7">
        <v>6</v>
      </c>
      <c r="B12" s="7" t="s">
        <v>402</v>
      </c>
      <c r="C12" s="8">
        <v>0.66666666666666663</v>
      </c>
      <c r="D12" s="8">
        <v>0.71250000000000002</v>
      </c>
      <c r="E12" s="9" t="s">
        <v>210</v>
      </c>
      <c r="F12" s="9">
        <v>28</v>
      </c>
      <c r="G12" s="7" t="s">
        <v>358</v>
      </c>
      <c r="H12" s="82">
        <v>5719141091</v>
      </c>
      <c r="I12" s="7">
        <v>4904502</v>
      </c>
      <c r="J12" s="106" t="s">
        <v>46</v>
      </c>
      <c r="K12" s="7" t="s">
        <v>214</v>
      </c>
      <c r="L12" s="7">
        <v>300233</v>
      </c>
      <c r="M12" s="10">
        <v>16940</v>
      </c>
      <c r="N12" s="10">
        <v>42390</v>
      </c>
      <c r="O12" s="10">
        <f t="shared" si="6"/>
        <v>25450</v>
      </c>
      <c r="P12" s="11">
        <v>759727</v>
      </c>
      <c r="Q12" s="11">
        <f t="shared" si="7"/>
        <v>759728</v>
      </c>
      <c r="R12" s="138" t="s">
        <v>165</v>
      </c>
      <c r="S12" s="107">
        <v>138</v>
      </c>
      <c r="T12" s="17">
        <v>104</v>
      </c>
      <c r="U12" s="14" t="s">
        <v>391</v>
      </c>
      <c r="V12" s="14">
        <v>14031900244</v>
      </c>
    </row>
    <row r="13" spans="1:22" ht="21" x14ac:dyDescent="0.25">
      <c r="A13" s="7">
        <v>7</v>
      </c>
      <c r="B13" s="8" t="s">
        <v>402</v>
      </c>
      <c r="C13" s="8">
        <v>0.8305555555555556</v>
      </c>
      <c r="D13" s="8">
        <v>0.87430555555555556</v>
      </c>
      <c r="E13" s="9" t="s">
        <v>81</v>
      </c>
      <c r="F13" s="9">
        <v>47</v>
      </c>
      <c r="G13" s="7" t="s">
        <v>82</v>
      </c>
      <c r="H13" s="82">
        <v>9404687914</v>
      </c>
      <c r="I13" s="7">
        <v>4904535</v>
      </c>
      <c r="J13" s="106" t="s">
        <v>46</v>
      </c>
      <c r="K13" s="7" t="s">
        <v>214</v>
      </c>
      <c r="L13" s="7">
        <v>300236</v>
      </c>
      <c r="M13" s="10">
        <v>17200</v>
      </c>
      <c r="N13" s="10">
        <v>43550</v>
      </c>
      <c r="O13" s="10">
        <f t="shared" si="6"/>
        <v>26350</v>
      </c>
      <c r="P13" s="11">
        <v>759747</v>
      </c>
      <c r="Q13" s="11">
        <f t="shared" si="7"/>
        <v>759748</v>
      </c>
      <c r="R13" s="138" t="s">
        <v>165</v>
      </c>
      <c r="S13" s="107">
        <v>140</v>
      </c>
      <c r="T13" s="17">
        <v>102</v>
      </c>
      <c r="U13" s="14" t="s">
        <v>55</v>
      </c>
      <c r="V13" s="14">
        <v>14031900244</v>
      </c>
    </row>
    <row r="14" spans="1:22" ht="21" x14ac:dyDescent="0.25">
      <c r="A14" s="7">
        <v>8</v>
      </c>
      <c r="B14" s="7" t="s">
        <v>395</v>
      </c>
      <c r="C14" s="8">
        <v>0.46111111111111114</v>
      </c>
      <c r="D14" s="8">
        <v>0.49166666666666664</v>
      </c>
      <c r="E14" s="9" t="s">
        <v>396</v>
      </c>
      <c r="F14" s="9">
        <v>53</v>
      </c>
      <c r="G14" s="7" t="s">
        <v>397</v>
      </c>
      <c r="H14" s="82">
        <v>1111160616</v>
      </c>
      <c r="I14" s="7">
        <v>4904674</v>
      </c>
      <c r="J14" s="106" t="s">
        <v>46</v>
      </c>
      <c r="K14" s="7" t="s">
        <v>214</v>
      </c>
      <c r="L14" s="7">
        <v>300337</v>
      </c>
      <c r="M14" s="10">
        <v>18060</v>
      </c>
      <c r="N14" s="10">
        <v>45350</v>
      </c>
      <c r="O14" s="10">
        <f t="shared" si="6"/>
        <v>27290</v>
      </c>
      <c r="P14" s="11">
        <v>759803</v>
      </c>
      <c r="Q14" s="11">
        <f t="shared" si="7"/>
        <v>759804</v>
      </c>
      <c r="R14" s="138" t="s">
        <v>165</v>
      </c>
      <c r="S14" s="107">
        <v>142</v>
      </c>
      <c r="T14" s="17">
        <v>104</v>
      </c>
      <c r="U14" s="14" t="s">
        <v>391</v>
      </c>
      <c r="V14" s="14">
        <v>14031900244</v>
      </c>
    </row>
    <row r="15" spans="1:22" ht="21" x14ac:dyDescent="0.25">
      <c r="A15" s="7">
        <v>9</v>
      </c>
      <c r="B15" s="7" t="s">
        <v>395</v>
      </c>
      <c r="C15" s="8">
        <v>0.46736111111111112</v>
      </c>
      <c r="D15" s="8">
        <v>0.5</v>
      </c>
      <c r="E15" s="9" t="s">
        <v>398</v>
      </c>
      <c r="F15" s="9">
        <v>53</v>
      </c>
      <c r="G15" s="7" t="s">
        <v>399</v>
      </c>
      <c r="H15" s="82">
        <v>82509190</v>
      </c>
      <c r="I15" s="7">
        <v>4904676</v>
      </c>
      <c r="J15" s="106" t="s">
        <v>46</v>
      </c>
      <c r="K15" s="7" t="s">
        <v>214</v>
      </c>
      <c r="L15" s="7">
        <v>300338</v>
      </c>
      <c r="M15" s="10">
        <v>17920</v>
      </c>
      <c r="N15" s="10">
        <v>44630</v>
      </c>
      <c r="O15" s="10">
        <f t="shared" si="6"/>
        <v>26710</v>
      </c>
      <c r="P15" s="11">
        <v>759805</v>
      </c>
      <c r="Q15" s="11">
        <f t="shared" si="7"/>
        <v>759806</v>
      </c>
      <c r="R15" s="138" t="s">
        <v>165</v>
      </c>
      <c r="S15" s="107">
        <v>142</v>
      </c>
      <c r="T15" s="17">
        <v>104</v>
      </c>
      <c r="U15" s="14" t="s">
        <v>391</v>
      </c>
      <c r="V15" s="14">
        <v>14031900244</v>
      </c>
    </row>
    <row r="16" spans="1:22" ht="21" x14ac:dyDescent="0.25">
      <c r="A16" s="7">
        <v>10</v>
      </c>
      <c r="B16" s="7" t="s">
        <v>395</v>
      </c>
      <c r="C16" s="8">
        <v>0.47083333333333333</v>
      </c>
      <c r="D16" s="8">
        <v>0.50972222222222219</v>
      </c>
      <c r="E16" s="9" t="s">
        <v>400</v>
      </c>
      <c r="F16" s="9">
        <v>13</v>
      </c>
      <c r="G16" s="7" t="s">
        <v>401</v>
      </c>
      <c r="H16" s="82">
        <v>1111476772</v>
      </c>
      <c r="I16" s="7">
        <v>4904677</v>
      </c>
      <c r="J16" s="106" t="s">
        <v>46</v>
      </c>
      <c r="K16" s="7" t="s">
        <v>214</v>
      </c>
      <c r="L16" s="7">
        <v>300339</v>
      </c>
      <c r="M16" s="10">
        <v>18400</v>
      </c>
      <c r="N16" s="10">
        <v>45490</v>
      </c>
      <c r="O16" s="10">
        <f t="shared" si="6"/>
        <v>27090</v>
      </c>
      <c r="P16" s="11">
        <v>759807</v>
      </c>
      <c r="Q16" s="11">
        <f t="shared" si="7"/>
        <v>759808</v>
      </c>
      <c r="R16" s="138" t="s">
        <v>165</v>
      </c>
      <c r="S16" s="107">
        <v>142</v>
      </c>
      <c r="T16" s="17">
        <v>104</v>
      </c>
      <c r="U16" s="14" t="s">
        <v>391</v>
      </c>
      <c r="V16" s="14">
        <v>14031900244</v>
      </c>
    </row>
    <row r="17" spans="1:22" ht="21" x14ac:dyDescent="0.25">
      <c r="A17" s="7">
        <v>11</v>
      </c>
      <c r="B17" s="7" t="s">
        <v>390</v>
      </c>
      <c r="C17" s="8">
        <v>2.7777777777777776E-2</v>
      </c>
      <c r="D17" s="8">
        <v>5.0694444444444445E-2</v>
      </c>
      <c r="E17" s="9" t="s">
        <v>81</v>
      </c>
      <c r="F17" s="9">
        <v>47</v>
      </c>
      <c r="G17" s="7" t="s">
        <v>82</v>
      </c>
      <c r="H17" s="82">
        <v>492527601</v>
      </c>
      <c r="I17" s="7">
        <v>4905205</v>
      </c>
      <c r="J17" s="106" t="s">
        <v>46</v>
      </c>
      <c r="K17" s="7" t="s">
        <v>214</v>
      </c>
      <c r="L17" s="7">
        <v>300252</v>
      </c>
      <c r="M17" s="10">
        <v>17260</v>
      </c>
      <c r="N17" s="10">
        <v>43170</v>
      </c>
      <c r="O17" s="10">
        <f t="shared" ref="O17:O26" si="8">N17-M17</f>
        <v>25910</v>
      </c>
      <c r="P17" s="11">
        <v>792043</v>
      </c>
      <c r="Q17" s="11">
        <f t="shared" ref="Q17:Q26" si="9">P17+1</f>
        <v>792044</v>
      </c>
      <c r="R17" s="138" t="s">
        <v>165</v>
      </c>
      <c r="S17" s="107">
        <v>190</v>
      </c>
      <c r="T17" s="17">
        <v>104</v>
      </c>
      <c r="U17" s="14" t="s">
        <v>391</v>
      </c>
      <c r="V17" s="14">
        <v>14031900244</v>
      </c>
    </row>
    <row r="18" spans="1:22" ht="21" x14ac:dyDescent="0.25">
      <c r="A18" s="7">
        <v>12</v>
      </c>
      <c r="B18" s="7" t="s">
        <v>392</v>
      </c>
      <c r="C18" s="8">
        <v>0.17569444444444443</v>
      </c>
      <c r="D18" s="8">
        <v>0.20972222222222223</v>
      </c>
      <c r="E18" s="9" t="s">
        <v>381</v>
      </c>
      <c r="F18" s="9">
        <v>43</v>
      </c>
      <c r="G18" s="7" t="s">
        <v>370</v>
      </c>
      <c r="H18" s="82">
        <v>1150125217</v>
      </c>
      <c r="I18" s="7">
        <v>4905349</v>
      </c>
      <c r="J18" s="106" t="s">
        <v>46</v>
      </c>
      <c r="K18" s="7" t="s">
        <v>214</v>
      </c>
      <c r="L18" s="7">
        <v>300258</v>
      </c>
      <c r="M18" s="10">
        <v>17460</v>
      </c>
      <c r="N18" s="10">
        <v>41260</v>
      </c>
      <c r="O18" s="10">
        <f t="shared" si="8"/>
        <v>23800</v>
      </c>
      <c r="P18" s="11">
        <v>792055</v>
      </c>
      <c r="Q18" s="11">
        <f t="shared" si="9"/>
        <v>792056</v>
      </c>
      <c r="R18" s="138" t="s">
        <v>165</v>
      </c>
      <c r="S18" s="107">
        <v>194</v>
      </c>
      <c r="T18" s="17">
        <v>104</v>
      </c>
      <c r="U18" s="14" t="s">
        <v>33</v>
      </c>
      <c r="V18" s="14">
        <v>14031900244</v>
      </c>
    </row>
    <row r="19" spans="1:22" ht="21" x14ac:dyDescent="0.25">
      <c r="A19" s="7">
        <v>13</v>
      </c>
      <c r="B19" s="7" t="s">
        <v>429</v>
      </c>
      <c r="C19" s="8">
        <v>2.0833333333333332E-2</v>
      </c>
      <c r="D19" s="8">
        <v>6.1111111111111109E-2</v>
      </c>
      <c r="E19" s="9" t="s">
        <v>431</v>
      </c>
      <c r="F19" s="9">
        <v>13</v>
      </c>
      <c r="G19" s="7" t="s">
        <v>432</v>
      </c>
      <c r="H19" s="82">
        <v>9384591992</v>
      </c>
      <c r="I19" s="7">
        <v>4905502</v>
      </c>
      <c r="J19" s="7" t="s">
        <v>46</v>
      </c>
      <c r="K19" s="7" t="s">
        <v>26</v>
      </c>
      <c r="L19" s="7">
        <v>300273</v>
      </c>
      <c r="M19" s="10">
        <v>17420</v>
      </c>
      <c r="N19" s="10">
        <v>41520</v>
      </c>
      <c r="O19" s="10">
        <f t="shared" si="8"/>
        <v>24100</v>
      </c>
      <c r="P19" s="11">
        <v>792085</v>
      </c>
      <c r="Q19" s="11">
        <f t="shared" si="9"/>
        <v>792086</v>
      </c>
      <c r="R19" s="138" t="s">
        <v>165</v>
      </c>
      <c r="S19" s="107">
        <v>194</v>
      </c>
      <c r="T19" s="17">
        <v>104</v>
      </c>
      <c r="U19" s="14" t="s">
        <v>63</v>
      </c>
      <c r="V19" s="14">
        <v>14031900244</v>
      </c>
    </row>
    <row r="20" spans="1:22" ht="21" x14ac:dyDescent="0.25">
      <c r="A20" s="7">
        <v>14</v>
      </c>
      <c r="B20" s="7" t="s">
        <v>429</v>
      </c>
      <c r="C20" s="8">
        <v>0.65625</v>
      </c>
      <c r="D20" s="8">
        <v>0.6791666666666667</v>
      </c>
      <c r="E20" s="9" t="s">
        <v>210</v>
      </c>
      <c r="F20" s="9">
        <v>28</v>
      </c>
      <c r="G20" s="7" t="s">
        <v>211</v>
      </c>
      <c r="H20" s="82">
        <v>5719141091</v>
      </c>
      <c r="I20" s="7">
        <v>4905609</v>
      </c>
      <c r="J20" s="7" t="s">
        <v>46</v>
      </c>
      <c r="K20" s="7" t="s">
        <v>26</v>
      </c>
      <c r="L20" s="7">
        <v>300294</v>
      </c>
      <c r="M20" s="10">
        <v>16640</v>
      </c>
      <c r="N20" s="10">
        <v>40760</v>
      </c>
      <c r="O20" s="10">
        <f t="shared" si="8"/>
        <v>24120</v>
      </c>
      <c r="P20" s="11">
        <v>792129</v>
      </c>
      <c r="Q20" s="11">
        <f t="shared" si="9"/>
        <v>792130</v>
      </c>
      <c r="R20" s="138" t="s">
        <v>165</v>
      </c>
      <c r="S20" s="107">
        <v>194</v>
      </c>
      <c r="T20" s="17">
        <v>104</v>
      </c>
      <c r="U20" s="14" t="s">
        <v>55</v>
      </c>
      <c r="V20" s="14">
        <v>14031900244</v>
      </c>
    </row>
    <row r="21" spans="1:22" ht="21" x14ac:dyDescent="0.25">
      <c r="A21" s="7">
        <v>15</v>
      </c>
      <c r="B21" s="7" t="s">
        <v>475</v>
      </c>
      <c r="C21" s="8">
        <v>0.31388888888888888</v>
      </c>
      <c r="D21" s="8">
        <v>0.3347222222222222</v>
      </c>
      <c r="E21" s="9" t="s">
        <v>378</v>
      </c>
      <c r="F21" s="9">
        <v>47</v>
      </c>
      <c r="G21" s="7" t="s">
        <v>379</v>
      </c>
      <c r="H21" s="82">
        <v>534931853</v>
      </c>
      <c r="I21" s="7">
        <v>4905821</v>
      </c>
      <c r="J21" s="7" t="s">
        <v>46</v>
      </c>
      <c r="K21" s="7" t="s">
        <v>26</v>
      </c>
      <c r="L21" s="7">
        <v>300320</v>
      </c>
      <c r="M21" s="10">
        <v>17380</v>
      </c>
      <c r="N21" s="10">
        <v>43360</v>
      </c>
      <c r="O21" s="10">
        <f t="shared" si="8"/>
        <v>25980</v>
      </c>
      <c r="P21" s="11">
        <v>792177</v>
      </c>
      <c r="Q21" s="11">
        <f t="shared" si="9"/>
        <v>792178</v>
      </c>
      <c r="R21" s="138" t="s">
        <v>165</v>
      </c>
      <c r="S21" s="107">
        <v>185</v>
      </c>
      <c r="T21" s="17">
        <v>104</v>
      </c>
      <c r="U21" s="14" t="s">
        <v>391</v>
      </c>
      <c r="V21" s="14">
        <v>14031900244</v>
      </c>
    </row>
    <row r="22" spans="1:22" ht="21" x14ac:dyDescent="0.25">
      <c r="A22" s="7">
        <v>16</v>
      </c>
      <c r="B22" s="7" t="s">
        <v>533</v>
      </c>
      <c r="C22" s="8">
        <v>1.7361111111111112E-2</v>
      </c>
      <c r="D22" s="8">
        <v>4.4444444444444446E-2</v>
      </c>
      <c r="E22" s="9" t="s">
        <v>378</v>
      </c>
      <c r="F22" s="9">
        <v>47</v>
      </c>
      <c r="G22" s="7" t="s">
        <v>379</v>
      </c>
      <c r="H22" s="82">
        <v>9282130170</v>
      </c>
      <c r="I22" s="7">
        <v>4907262</v>
      </c>
      <c r="J22" s="7" t="s">
        <v>46</v>
      </c>
      <c r="K22" s="7" t="s">
        <v>26</v>
      </c>
      <c r="L22" s="7">
        <v>300353</v>
      </c>
      <c r="M22" s="10">
        <v>17500</v>
      </c>
      <c r="N22" s="10">
        <v>42560</v>
      </c>
      <c r="O22" s="10">
        <f t="shared" si="8"/>
        <v>25060</v>
      </c>
      <c r="P22" s="11">
        <v>792545</v>
      </c>
      <c r="Q22" s="11">
        <f t="shared" si="9"/>
        <v>792546</v>
      </c>
      <c r="R22" s="138" t="s">
        <v>165</v>
      </c>
      <c r="S22" s="107">
        <v>185</v>
      </c>
      <c r="T22" s="17">
        <v>104</v>
      </c>
      <c r="U22" s="14" t="s">
        <v>63</v>
      </c>
      <c r="V22" s="14">
        <v>14031900244</v>
      </c>
    </row>
    <row r="23" spans="1:22" ht="21" x14ac:dyDescent="0.25">
      <c r="A23" s="7">
        <v>17</v>
      </c>
      <c r="B23" s="7" t="s">
        <v>513</v>
      </c>
      <c r="C23" s="8">
        <v>0.38541666666666669</v>
      </c>
      <c r="D23" s="8">
        <v>0.41666666666666669</v>
      </c>
      <c r="E23" s="9" t="s">
        <v>210</v>
      </c>
      <c r="F23" s="9">
        <v>28</v>
      </c>
      <c r="G23" s="7" t="s">
        <v>358</v>
      </c>
      <c r="H23" s="82">
        <v>5719141091</v>
      </c>
      <c r="I23" s="7">
        <v>4907421</v>
      </c>
      <c r="J23" s="7" t="s">
        <v>46</v>
      </c>
      <c r="K23" s="7" t="s">
        <v>26</v>
      </c>
      <c r="L23" s="7">
        <v>300359</v>
      </c>
      <c r="M23" s="10">
        <v>16420</v>
      </c>
      <c r="N23" s="10">
        <v>42480</v>
      </c>
      <c r="O23" s="10">
        <f t="shared" si="8"/>
        <v>26060</v>
      </c>
      <c r="P23" s="11">
        <v>792557</v>
      </c>
      <c r="Q23" s="11">
        <f t="shared" si="9"/>
        <v>792558</v>
      </c>
      <c r="R23" s="138" t="s">
        <v>165</v>
      </c>
      <c r="S23" s="107">
        <v>185</v>
      </c>
      <c r="T23" s="17">
        <v>104</v>
      </c>
      <c r="U23" s="14" t="s">
        <v>391</v>
      </c>
      <c r="V23" s="14">
        <v>14031900244</v>
      </c>
    </row>
    <row r="24" spans="1:22" ht="21" x14ac:dyDescent="0.25">
      <c r="A24" s="7">
        <v>18</v>
      </c>
      <c r="B24" s="7" t="s">
        <v>518</v>
      </c>
      <c r="C24" s="8">
        <v>0.46805555555555556</v>
      </c>
      <c r="D24" s="8">
        <v>0.47569444444444442</v>
      </c>
      <c r="E24" s="9" t="s">
        <v>378</v>
      </c>
      <c r="F24" s="9">
        <v>47</v>
      </c>
      <c r="G24" s="7" t="s">
        <v>379</v>
      </c>
      <c r="H24" s="82">
        <v>534931863</v>
      </c>
      <c r="I24" s="7">
        <v>4907544</v>
      </c>
      <c r="J24" s="7" t="s">
        <v>46</v>
      </c>
      <c r="K24" s="7" t="s">
        <v>26</v>
      </c>
      <c r="L24" s="7">
        <v>300362</v>
      </c>
      <c r="M24" s="10">
        <v>17220</v>
      </c>
      <c r="N24" s="10">
        <v>41320</v>
      </c>
      <c r="O24" s="10">
        <f t="shared" si="8"/>
        <v>24100</v>
      </c>
      <c r="P24" s="11">
        <v>792557</v>
      </c>
      <c r="Q24" s="11">
        <f t="shared" si="9"/>
        <v>792558</v>
      </c>
      <c r="R24" s="138" t="s">
        <v>165</v>
      </c>
      <c r="S24" s="107">
        <v>155</v>
      </c>
      <c r="T24" s="17">
        <v>104</v>
      </c>
      <c r="U24" s="14" t="s">
        <v>391</v>
      </c>
      <c r="V24" s="14">
        <v>14031900244</v>
      </c>
    </row>
    <row r="25" spans="1:22" ht="21" x14ac:dyDescent="0.25">
      <c r="A25" s="7">
        <v>19</v>
      </c>
      <c r="B25" s="7" t="s">
        <v>519</v>
      </c>
      <c r="C25" s="8">
        <v>0.70833333333333337</v>
      </c>
      <c r="D25" s="8">
        <v>0.70833333333333337</v>
      </c>
      <c r="E25" s="9" t="s">
        <v>378</v>
      </c>
      <c r="F25" s="9">
        <v>47</v>
      </c>
      <c r="G25" s="7" t="s">
        <v>379</v>
      </c>
      <c r="H25" s="82">
        <v>534931863</v>
      </c>
      <c r="I25" s="7">
        <v>4907813</v>
      </c>
      <c r="J25" s="7" t="s">
        <v>46</v>
      </c>
      <c r="K25" s="7" t="s">
        <v>26</v>
      </c>
      <c r="L25" s="7">
        <v>300367</v>
      </c>
      <c r="M25" s="10">
        <v>17440</v>
      </c>
      <c r="N25" s="10">
        <v>40680</v>
      </c>
      <c r="O25" s="10">
        <f t="shared" si="8"/>
        <v>23240</v>
      </c>
      <c r="P25" s="11">
        <v>792573</v>
      </c>
      <c r="Q25" s="11">
        <f t="shared" si="9"/>
        <v>792574</v>
      </c>
      <c r="R25" s="138" t="s">
        <v>165</v>
      </c>
      <c r="S25" s="107">
        <v>145</v>
      </c>
      <c r="T25" s="17">
        <v>105</v>
      </c>
      <c r="U25" s="14" t="s">
        <v>63</v>
      </c>
      <c r="V25" s="14">
        <v>14031900244</v>
      </c>
    </row>
    <row r="26" spans="1:22" ht="21" x14ac:dyDescent="0.25">
      <c r="A26" s="7">
        <v>20</v>
      </c>
      <c r="B26" s="7" t="s">
        <v>536</v>
      </c>
      <c r="C26" s="8">
        <v>0.59791666666666665</v>
      </c>
      <c r="D26" s="8">
        <v>0.62013888888888891</v>
      </c>
      <c r="E26" s="9" t="s">
        <v>431</v>
      </c>
      <c r="F26" s="9">
        <v>13</v>
      </c>
      <c r="G26" s="7" t="s">
        <v>432</v>
      </c>
      <c r="H26" s="82">
        <v>6219830458</v>
      </c>
      <c r="I26" s="7">
        <v>4908190</v>
      </c>
      <c r="J26" s="7" t="s">
        <v>46</v>
      </c>
      <c r="K26" s="7" t="s">
        <v>26</v>
      </c>
      <c r="L26" s="7">
        <v>300370</v>
      </c>
      <c r="M26" s="10">
        <v>17400</v>
      </c>
      <c r="N26" s="10">
        <v>39120</v>
      </c>
      <c r="O26" s="10">
        <f t="shared" si="8"/>
        <v>21720</v>
      </c>
      <c r="P26" s="11">
        <v>792579</v>
      </c>
      <c r="Q26" s="11">
        <f t="shared" si="9"/>
        <v>792580</v>
      </c>
      <c r="R26" s="138" t="s">
        <v>165</v>
      </c>
      <c r="S26" s="107">
        <v>150</v>
      </c>
      <c r="T26" s="17">
        <v>105</v>
      </c>
      <c r="U26" s="14" t="s">
        <v>55</v>
      </c>
      <c r="V26" s="14">
        <v>14031900244</v>
      </c>
    </row>
    <row r="27" spans="1:22" x14ac:dyDescent="0.25">
      <c r="A27" s="248" t="s">
        <v>87</v>
      </c>
      <c r="B27" s="249"/>
      <c r="C27" s="249"/>
      <c r="D27" s="249"/>
      <c r="E27" s="249"/>
      <c r="F27" s="249"/>
      <c r="G27" s="249"/>
      <c r="H27" s="249"/>
      <c r="I27" s="249"/>
      <c r="J27" s="249"/>
      <c r="K27" s="249"/>
      <c r="L27" s="250"/>
      <c r="M27" s="254">
        <f>SUM(M7:M26)</f>
        <v>347420</v>
      </c>
      <c r="N27" s="254">
        <f>SUM(N7:N26)</f>
        <v>847420</v>
      </c>
      <c r="O27" s="254">
        <f>SUM(O7:O26)</f>
        <v>500000</v>
      </c>
      <c r="P27" s="256"/>
      <c r="Q27" s="257"/>
      <c r="R27" s="257"/>
      <c r="S27" s="257"/>
      <c r="T27" s="257"/>
      <c r="U27" s="257"/>
      <c r="V27" s="258"/>
    </row>
    <row r="28" spans="1:22" x14ac:dyDescent="0.25">
      <c r="A28" s="251"/>
      <c r="B28" s="252"/>
      <c r="C28" s="252"/>
      <c r="D28" s="252"/>
      <c r="E28" s="252"/>
      <c r="F28" s="252"/>
      <c r="G28" s="252"/>
      <c r="H28" s="252"/>
      <c r="I28" s="252"/>
      <c r="J28" s="252"/>
      <c r="K28" s="252"/>
      <c r="L28" s="253"/>
      <c r="M28" s="255"/>
      <c r="N28" s="255"/>
      <c r="O28" s="254"/>
      <c r="P28" s="259"/>
      <c r="Q28" s="260"/>
      <c r="R28" s="260"/>
      <c r="S28" s="260"/>
      <c r="T28" s="260"/>
      <c r="U28" s="260"/>
      <c r="V28" s="261"/>
    </row>
  </sheetData>
  <mergeCells count="34">
    <mergeCell ref="A3:B3"/>
    <mergeCell ref="C3:K3"/>
    <mergeCell ref="L3:M3"/>
    <mergeCell ref="N3:O3"/>
    <mergeCell ref="R3:V3"/>
    <mergeCell ref="A1:V1"/>
    <mergeCell ref="A2:B2"/>
    <mergeCell ref="C2:K2"/>
    <mergeCell ref="L2:M2"/>
    <mergeCell ref="N2:V2"/>
    <mergeCell ref="L4:L6"/>
    <mergeCell ref="M4:O6"/>
    <mergeCell ref="A4:A6"/>
    <mergeCell ref="B4:B6"/>
    <mergeCell ref="C4:C6"/>
    <mergeCell ref="D4:D6"/>
    <mergeCell ref="E4:F6"/>
    <mergeCell ref="G4:G6"/>
    <mergeCell ref="V4:V6"/>
    <mergeCell ref="A27:L28"/>
    <mergeCell ref="M27:M28"/>
    <mergeCell ref="N27:N28"/>
    <mergeCell ref="O27:O28"/>
    <mergeCell ref="P27:V28"/>
    <mergeCell ref="P4:P6"/>
    <mergeCell ref="Q4:Q6"/>
    <mergeCell ref="R4:R6"/>
    <mergeCell ref="S4:S6"/>
    <mergeCell ref="T4:T6"/>
    <mergeCell ref="U4:U6"/>
    <mergeCell ref="H4:H6"/>
    <mergeCell ref="I4:I6"/>
    <mergeCell ref="J4:J6"/>
    <mergeCell ref="K4:K6"/>
  </mergeCells>
  <dataValidations count="1">
    <dataValidation type="textLength" operator="equal" allowBlank="1" showInputMessage="1" showErrorMessage="1" sqref="H9 H13:H18 H11" xr:uid="{4A416B3D-D726-475E-B2C7-7CFBCAFBECB9}">
      <formula1>10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ACC7E-2261-4358-B8CD-C3E5D2DB3D82}">
  <dimension ref="A1:V16"/>
  <sheetViews>
    <sheetView rightToLeft="1" topLeftCell="A2" workbookViewId="0">
      <selection activeCell="P34" sqref="P34"/>
    </sheetView>
  </sheetViews>
  <sheetFormatPr defaultRowHeight="15" x14ac:dyDescent="0.25"/>
  <cols>
    <col min="1" max="1" width="4.5703125" bestFit="1" customWidth="1"/>
    <col min="2" max="2" width="11.140625" bestFit="1" customWidth="1"/>
    <col min="3" max="3" width="8.5703125" bestFit="1" customWidth="1"/>
    <col min="4" max="4" width="9.28515625" bestFit="1" customWidth="1"/>
    <col min="5" max="5" width="8.85546875" bestFit="1" customWidth="1"/>
    <col min="6" max="6" width="3.85546875" bestFit="1" customWidth="1"/>
    <col min="7" max="7" width="18.5703125" bestFit="1" customWidth="1"/>
    <col min="8" max="8" width="14.28515625" bestFit="1" customWidth="1"/>
    <col min="9" max="9" width="10.28515625" bestFit="1" customWidth="1"/>
    <col min="10" max="10" width="20.42578125" bestFit="1" customWidth="1"/>
    <col min="11" max="11" width="8.28515625" bestFit="1" customWidth="1"/>
    <col min="12" max="12" width="9" bestFit="1" customWidth="1"/>
    <col min="13" max="15" width="7.7109375" bestFit="1" customWidth="1"/>
    <col min="16" max="16" width="11.140625" bestFit="1" customWidth="1"/>
    <col min="17" max="17" width="12.7109375" bestFit="1" customWidth="1"/>
    <col min="18" max="18" width="10.42578125" bestFit="1" customWidth="1"/>
    <col min="19" max="19" width="4.7109375" bestFit="1" customWidth="1"/>
    <col min="21" max="21" width="9.28515625" bestFit="1" customWidth="1"/>
    <col min="22" max="22" width="15.5703125" bestFit="1" customWidth="1"/>
  </cols>
  <sheetData>
    <row r="1" spans="1:22" ht="15.75" x14ac:dyDescent="0.25">
      <c r="A1" s="294" t="s">
        <v>29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</row>
    <row r="2" spans="1:22" ht="15.75" x14ac:dyDescent="0.25">
      <c r="A2" s="288" t="s">
        <v>18</v>
      </c>
      <c r="B2" s="289"/>
      <c r="C2" s="290" t="s">
        <v>20</v>
      </c>
      <c r="D2" s="288"/>
      <c r="E2" s="288"/>
      <c r="F2" s="288"/>
      <c r="G2" s="288"/>
      <c r="H2" s="288"/>
      <c r="I2" s="288"/>
      <c r="J2" s="288"/>
      <c r="K2" s="289"/>
      <c r="L2" s="290" t="s">
        <v>19</v>
      </c>
      <c r="M2" s="289"/>
      <c r="N2" s="295">
        <v>14031900232</v>
      </c>
      <c r="O2" s="295"/>
      <c r="P2" s="295"/>
      <c r="Q2" s="295"/>
      <c r="R2" s="295"/>
      <c r="S2" s="295"/>
      <c r="T2" s="295"/>
      <c r="U2" s="295"/>
      <c r="V2" s="295"/>
    </row>
    <row r="3" spans="1:22" ht="16.5" thickBot="1" x14ac:dyDescent="0.3">
      <c r="A3" s="288" t="s">
        <v>22</v>
      </c>
      <c r="B3" s="289"/>
      <c r="C3" s="290" t="s">
        <v>374</v>
      </c>
      <c r="D3" s="288"/>
      <c r="E3" s="288"/>
      <c r="F3" s="288"/>
      <c r="G3" s="288"/>
      <c r="H3" s="288"/>
      <c r="I3" s="288"/>
      <c r="J3" s="288"/>
      <c r="K3" s="289"/>
      <c r="L3" s="290" t="s">
        <v>0</v>
      </c>
      <c r="M3" s="289"/>
      <c r="N3" s="291">
        <v>200000</v>
      </c>
      <c r="O3" s="292"/>
      <c r="P3" s="44" t="s">
        <v>21</v>
      </c>
      <c r="Q3" s="45">
        <f>N3-O15</f>
        <v>2040</v>
      </c>
      <c r="R3" s="293" t="s">
        <v>31</v>
      </c>
      <c r="S3" s="292"/>
      <c r="T3" s="292"/>
      <c r="U3" s="292"/>
      <c r="V3" s="292"/>
    </row>
    <row r="4" spans="1:22" x14ac:dyDescent="0.25">
      <c r="A4" s="262" t="s">
        <v>1</v>
      </c>
      <c r="B4" s="262" t="s">
        <v>25</v>
      </c>
      <c r="C4" s="262" t="s">
        <v>2</v>
      </c>
      <c r="D4" s="262" t="s">
        <v>3</v>
      </c>
      <c r="E4" s="282" t="s">
        <v>4</v>
      </c>
      <c r="F4" s="283"/>
      <c r="G4" s="262" t="s">
        <v>5</v>
      </c>
      <c r="H4" s="279" t="s">
        <v>30</v>
      </c>
      <c r="I4" s="262" t="s">
        <v>6</v>
      </c>
      <c r="J4" s="262" t="s">
        <v>7</v>
      </c>
      <c r="K4" s="262" t="s">
        <v>8</v>
      </c>
      <c r="L4" s="262" t="s">
        <v>9</v>
      </c>
      <c r="M4" s="265" t="s">
        <v>10</v>
      </c>
      <c r="N4" s="266"/>
      <c r="O4" s="267"/>
      <c r="P4" s="274" t="s">
        <v>16</v>
      </c>
      <c r="Q4" s="274" t="s">
        <v>17</v>
      </c>
      <c r="R4" s="276" t="s">
        <v>15</v>
      </c>
      <c r="S4" s="239" t="s">
        <v>28</v>
      </c>
      <c r="T4" s="242" t="s">
        <v>11</v>
      </c>
      <c r="U4" s="245" t="s">
        <v>24</v>
      </c>
      <c r="V4" s="245" t="s">
        <v>27</v>
      </c>
    </row>
    <row r="5" spans="1:22" x14ac:dyDescent="0.25">
      <c r="A5" s="263"/>
      <c r="B5" s="263"/>
      <c r="C5" s="263"/>
      <c r="D5" s="263"/>
      <c r="E5" s="284"/>
      <c r="F5" s="285"/>
      <c r="G5" s="263"/>
      <c r="H5" s="280"/>
      <c r="I5" s="263"/>
      <c r="J5" s="263"/>
      <c r="K5" s="263"/>
      <c r="L5" s="263"/>
      <c r="M5" s="268"/>
      <c r="N5" s="269"/>
      <c r="O5" s="270"/>
      <c r="P5" s="274"/>
      <c r="Q5" s="274"/>
      <c r="R5" s="277"/>
      <c r="S5" s="240"/>
      <c r="T5" s="243"/>
      <c r="U5" s="246"/>
      <c r="V5" s="246"/>
    </row>
    <row r="6" spans="1:22" x14ac:dyDescent="0.25">
      <c r="A6" s="263"/>
      <c r="B6" s="263"/>
      <c r="C6" s="263"/>
      <c r="D6" s="263"/>
      <c r="E6" s="284"/>
      <c r="F6" s="285"/>
      <c r="G6" s="263"/>
      <c r="H6" s="280"/>
      <c r="I6" s="263"/>
      <c r="J6" s="263"/>
      <c r="K6" s="263"/>
      <c r="L6" s="263"/>
      <c r="M6" s="271"/>
      <c r="N6" s="272"/>
      <c r="O6" s="273"/>
      <c r="P6" s="274"/>
      <c r="Q6" s="274"/>
      <c r="R6" s="277"/>
      <c r="S6" s="240"/>
      <c r="T6" s="243"/>
      <c r="U6" s="246"/>
      <c r="V6" s="246"/>
    </row>
    <row r="7" spans="1:22" ht="21" x14ac:dyDescent="0.25">
      <c r="A7" s="7">
        <v>1</v>
      </c>
      <c r="B7" s="7" t="s">
        <v>357</v>
      </c>
      <c r="C7" s="8">
        <v>0.3215277777777778</v>
      </c>
      <c r="D7" s="8">
        <v>0.3659722222222222</v>
      </c>
      <c r="E7" s="9" t="s">
        <v>372</v>
      </c>
      <c r="F7" s="9">
        <v>23</v>
      </c>
      <c r="G7" s="7" t="s">
        <v>373</v>
      </c>
      <c r="H7" s="82">
        <v>1199377384</v>
      </c>
      <c r="I7" s="7">
        <v>4901367</v>
      </c>
      <c r="J7" s="111" t="s">
        <v>230</v>
      </c>
      <c r="K7" s="7" t="s">
        <v>214</v>
      </c>
      <c r="L7" s="7">
        <v>300204</v>
      </c>
      <c r="M7" s="10">
        <v>19440</v>
      </c>
      <c r="N7" s="10">
        <v>45710</v>
      </c>
      <c r="O7" s="112">
        <f t="shared" ref="O7:O9" si="0">N7-M7</f>
        <v>26270</v>
      </c>
      <c r="P7" s="11">
        <v>759473</v>
      </c>
      <c r="Q7" s="11">
        <f t="shared" ref="Q7:Q9" si="1">P7+1</f>
        <v>759474</v>
      </c>
      <c r="R7" s="19" t="s">
        <v>165</v>
      </c>
      <c r="S7" s="107">
        <v>137</v>
      </c>
      <c r="T7" s="17">
        <v>102</v>
      </c>
      <c r="U7" s="14" t="s">
        <v>63</v>
      </c>
      <c r="V7" s="14">
        <v>14031900232</v>
      </c>
    </row>
    <row r="8" spans="1:22" ht="21" x14ac:dyDescent="0.25">
      <c r="A8" s="137">
        <v>2</v>
      </c>
      <c r="B8" s="7" t="s">
        <v>475</v>
      </c>
      <c r="C8" s="8">
        <v>0.63749999999999996</v>
      </c>
      <c r="D8" s="8">
        <v>0.65972222222222221</v>
      </c>
      <c r="E8" s="9" t="s">
        <v>494</v>
      </c>
      <c r="F8" s="9">
        <v>54</v>
      </c>
      <c r="G8" s="7" t="s">
        <v>495</v>
      </c>
      <c r="H8" s="82">
        <v>4978433811</v>
      </c>
      <c r="I8" s="7">
        <v>4905947</v>
      </c>
      <c r="J8" s="111" t="s">
        <v>230</v>
      </c>
      <c r="K8" s="7" t="s">
        <v>214</v>
      </c>
      <c r="L8" s="7">
        <v>300330</v>
      </c>
      <c r="M8" s="10">
        <v>16800</v>
      </c>
      <c r="N8" s="10">
        <v>42770</v>
      </c>
      <c r="O8" s="112">
        <f t="shared" si="0"/>
        <v>25970</v>
      </c>
      <c r="P8" s="11">
        <v>792197</v>
      </c>
      <c r="Q8" s="11">
        <f t="shared" si="1"/>
        <v>792198</v>
      </c>
      <c r="R8" s="19" t="s">
        <v>165</v>
      </c>
      <c r="S8" s="107">
        <v>185</v>
      </c>
      <c r="T8" s="17">
        <v>104</v>
      </c>
      <c r="U8" s="14" t="s">
        <v>391</v>
      </c>
      <c r="V8" s="14">
        <v>14031900232</v>
      </c>
    </row>
    <row r="9" spans="1:22" ht="21" x14ac:dyDescent="0.25">
      <c r="A9" s="137">
        <v>3</v>
      </c>
      <c r="B9" s="7" t="s">
        <v>475</v>
      </c>
      <c r="C9" s="8">
        <v>0.66041666666666665</v>
      </c>
      <c r="D9" s="8">
        <v>0.66249999999999998</v>
      </c>
      <c r="E9" s="9" t="s">
        <v>496</v>
      </c>
      <c r="F9" s="9">
        <v>84</v>
      </c>
      <c r="G9" s="7" t="s">
        <v>497</v>
      </c>
      <c r="H9" s="82">
        <v>4011730386</v>
      </c>
      <c r="I9" s="7">
        <v>4905948</v>
      </c>
      <c r="J9" s="111" t="s">
        <v>230</v>
      </c>
      <c r="K9" s="7" t="s">
        <v>214</v>
      </c>
      <c r="L9" s="7">
        <v>300331</v>
      </c>
      <c r="M9" s="10">
        <v>18980</v>
      </c>
      <c r="N9" s="10">
        <v>46780</v>
      </c>
      <c r="O9" s="10">
        <f t="shared" si="0"/>
        <v>27800</v>
      </c>
      <c r="P9" s="11">
        <v>792199</v>
      </c>
      <c r="Q9" s="11">
        <f t="shared" si="1"/>
        <v>792200</v>
      </c>
      <c r="R9" s="19" t="s">
        <v>165</v>
      </c>
      <c r="S9" s="107">
        <v>185</v>
      </c>
      <c r="T9" s="17">
        <v>104</v>
      </c>
      <c r="U9" s="14" t="s">
        <v>391</v>
      </c>
      <c r="V9" s="14">
        <v>14031900232</v>
      </c>
    </row>
    <row r="10" spans="1:22" ht="21" x14ac:dyDescent="0.25">
      <c r="A10" s="7">
        <v>4</v>
      </c>
      <c r="B10" s="7" t="s">
        <v>475</v>
      </c>
      <c r="C10" s="8">
        <v>0.70694444444444449</v>
      </c>
      <c r="D10" s="8">
        <v>0.74444444444444446</v>
      </c>
      <c r="E10" s="9" t="s">
        <v>498</v>
      </c>
      <c r="F10" s="9">
        <v>84</v>
      </c>
      <c r="G10" s="7" t="s">
        <v>499</v>
      </c>
      <c r="H10" s="82">
        <v>3392524832</v>
      </c>
      <c r="I10" s="7">
        <v>4905965</v>
      </c>
      <c r="J10" s="111" t="s">
        <v>230</v>
      </c>
      <c r="K10" s="7" t="s">
        <v>214</v>
      </c>
      <c r="L10" s="7">
        <v>300333</v>
      </c>
      <c r="M10" s="10">
        <v>17280</v>
      </c>
      <c r="N10" s="10">
        <v>42360</v>
      </c>
      <c r="O10" s="10">
        <f t="shared" ref="O10:O11" si="2">N10-M10</f>
        <v>25080</v>
      </c>
      <c r="P10" s="11">
        <v>792201</v>
      </c>
      <c r="Q10" s="11">
        <f t="shared" ref="Q10:Q11" si="3">P10+1</f>
        <v>792202</v>
      </c>
      <c r="R10" s="19" t="s">
        <v>165</v>
      </c>
      <c r="S10" s="107">
        <v>185</v>
      </c>
      <c r="T10" s="17">
        <v>104</v>
      </c>
      <c r="U10" s="14" t="s">
        <v>391</v>
      </c>
      <c r="V10" s="14">
        <v>14031900232</v>
      </c>
    </row>
    <row r="11" spans="1:22" ht="21" x14ac:dyDescent="0.25">
      <c r="A11" s="7">
        <v>5</v>
      </c>
      <c r="B11" s="7" t="s">
        <v>500</v>
      </c>
      <c r="C11" s="8">
        <v>0.44236111111111109</v>
      </c>
      <c r="D11" s="8">
        <v>0.46527777777777779</v>
      </c>
      <c r="E11" s="9" t="s">
        <v>501</v>
      </c>
      <c r="F11" s="9">
        <v>18</v>
      </c>
      <c r="G11" s="7" t="s">
        <v>502</v>
      </c>
      <c r="H11" s="82">
        <v>2572132621</v>
      </c>
      <c r="I11" s="7">
        <v>4906105</v>
      </c>
      <c r="J11" s="106" t="s">
        <v>301</v>
      </c>
      <c r="K11" s="7" t="s">
        <v>214</v>
      </c>
      <c r="L11" s="7">
        <v>300334</v>
      </c>
      <c r="M11" s="10">
        <v>17220</v>
      </c>
      <c r="N11" s="10">
        <v>39730</v>
      </c>
      <c r="O11" s="112">
        <f t="shared" si="2"/>
        <v>22510</v>
      </c>
      <c r="P11" s="11">
        <v>792275</v>
      </c>
      <c r="Q11" s="11">
        <f t="shared" si="3"/>
        <v>792276</v>
      </c>
      <c r="R11" s="19" t="s">
        <v>165</v>
      </c>
      <c r="S11" s="107">
        <v>190</v>
      </c>
      <c r="T11" s="17">
        <v>104</v>
      </c>
      <c r="U11" s="14" t="s">
        <v>391</v>
      </c>
      <c r="V11" s="14">
        <v>14031900232</v>
      </c>
    </row>
    <row r="12" spans="1:22" ht="21" x14ac:dyDescent="0.25">
      <c r="A12" s="7">
        <v>6</v>
      </c>
      <c r="B12" s="7" t="s">
        <v>500</v>
      </c>
      <c r="C12" s="8">
        <v>0.48402777777777778</v>
      </c>
      <c r="D12" s="8">
        <v>0.50416666666666665</v>
      </c>
      <c r="E12" s="9" t="s">
        <v>320</v>
      </c>
      <c r="F12" s="9">
        <v>84</v>
      </c>
      <c r="G12" s="7" t="s">
        <v>503</v>
      </c>
      <c r="H12" s="82">
        <v>2491159139</v>
      </c>
      <c r="I12" s="7">
        <v>4906137</v>
      </c>
      <c r="J12" s="106" t="s">
        <v>301</v>
      </c>
      <c r="K12" s="7" t="s">
        <v>214</v>
      </c>
      <c r="L12" s="7">
        <v>300335</v>
      </c>
      <c r="M12" s="10">
        <v>19380</v>
      </c>
      <c r="N12" s="10">
        <v>44910</v>
      </c>
      <c r="O12" s="10">
        <f t="shared" ref="O12" si="4">N12-M12</f>
        <v>25530</v>
      </c>
      <c r="P12" s="11">
        <v>792277</v>
      </c>
      <c r="Q12" s="11">
        <f t="shared" ref="Q12" si="5">P12+1</f>
        <v>792278</v>
      </c>
      <c r="R12" s="19" t="s">
        <v>165</v>
      </c>
      <c r="S12" s="107">
        <v>190</v>
      </c>
      <c r="T12" s="17">
        <v>104</v>
      </c>
      <c r="U12" s="14" t="s">
        <v>391</v>
      </c>
      <c r="V12" s="14">
        <v>14031900232</v>
      </c>
    </row>
    <row r="13" spans="1:22" ht="21" x14ac:dyDescent="0.25">
      <c r="A13" s="7">
        <v>7</v>
      </c>
      <c r="B13" s="13" t="s">
        <v>505</v>
      </c>
      <c r="C13" s="132">
        <v>4.5138888888888888E-2</v>
      </c>
      <c r="D13" s="132">
        <v>8.0555555555555561E-2</v>
      </c>
      <c r="E13" s="13" t="s">
        <v>287</v>
      </c>
      <c r="F13" s="13">
        <v>84</v>
      </c>
      <c r="G13" s="13" t="s">
        <v>288</v>
      </c>
      <c r="H13" s="13">
        <v>2491159139</v>
      </c>
      <c r="I13" s="13">
        <v>4906618</v>
      </c>
      <c r="J13" s="13" t="s">
        <v>301</v>
      </c>
      <c r="K13" s="13" t="s">
        <v>26</v>
      </c>
      <c r="L13" s="13">
        <v>300342</v>
      </c>
      <c r="M13" s="13">
        <v>17640</v>
      </c>
      <c r="N13" s="13">
        <v>46400</v>
      </c>
      <c r="O13" s="13">
        <f>N13-M13</f>
        <v>28760</v>
      </c>
      <c r="P13" s="13">
        <v>792441</v>
      </c>
      <c r="Q13" s="13">
        <f>P13+1</f>
        <v>792442</v>
      </c>
      <c r="R13" s="19" t="s">
        <v>165</v>
      </c>
      <c r="S13" s="107">
        <v>165</v>
      </c>
      <c r="T13" s="17">
        <v>104</v>
      </c>
      <c r="U13" s="14" t="s">
        <v>33</v>
      </c>
      <c r="V13" s="13">
        <v>14031900232</v>
      </c>
    </row>
    <row r="14" spans="1:22" ht="21" x14ac:dyDescent="0.25">
      <c r="A14" s="7">
        <v>8</v>
      </c>
      <c r="B14" s="13" t="s">
        <v>505</v>
      </c>
      <c r="C14" s="8">
        <v>9.166666666666666E-2</v>
      </c>
      <c r="D14" s="8">
        <v>0.12569444444444444</v>
      </c>
      <c r="E14" s="9" t="s">
        <v>291</v>
      </c>
      <c r="F14" s="9">
        <v>83</v>
      </c>
      <c r="G14" s="7" t="s">
        <v>292</v>
      </c>
      <c r="H14" s="13">
        <v>2571493167</v>
      </c>
      <c r="I14" s="7">
        <v>4906621</v>
      </c>
      <c r="J14" s="106" t="s">
        <v>301</v>
      </c>
      <c r="K14" s="7" t="s">
        <v>214</v>
      </c>
      <c r="L14" s="7">
        <v>300343</v>
      </c>
      <c r="M14" s="10">
        <v>18220</v>
      </c>
      <c r="N14" s="10">
        <v>34260</v>
      </c>
      <c r="O14" s="10">
        <f t="shared" ref="O14" si="6">N14-M14</f>
        <v>16040</v>
      </c>
      <c r="P14" s="13">
        <v>792443</v>
      </c>
      <c r="Q14" s="11">
        <f t="shared" ref="Q14" si="7">P14+1</f>
        <v>792444</v>
      </c>
      <c r="R14" s="19" t="s">
        <v>165</v>
      </c>
      <c r="S14" s="107">
        <v>165</v>
      </c>
      <c r="T14" s="17">
        <v>104</v>
      </c>
      <c r="U14" s="14" t="s">
        <v>33</v>
      </c>
      <c r="V14" s="13">
        <v>14031900232</v>
      </c>
    </row>
    <row r="15" spans="1:22" ht="15" customHeight="1" x14ac:dyDescent="0.25">
      <c r="A15" s="248" t="s">
        <v>87</v>
      </c>
      <c r="B15" s="249"/>
      <c r="C15" s="249"/>
      <c r="D15" s="249"/>
      <c r="E15" s="249"/>
      <c r="F15" s="249"/>
      <c r="G15" s="249"/>
      <c r="H15" s="249"/>
      <c r="I15" s="249"/>
      <c r="J15" s="249"/>
      <c r="K15" s="249"/>
      <c r="L15" s="250"/>
      <c r="M15" s="254">
        <f>SUM(M7:M14)</f>
        <v>144960</v>
      </c>
      <c r="N15" s="254">
        <f>SUM(N7:N14)</f>
        <v>342920</v>
      </c>
      <c r="O15" s="254">
        <f>SUM(O7:O14)</f>
        <v>197960</v>
      </c>
      <c r="P15" s="256"/>
      <c r="Q15" s="257"/>
      <c r="R15" s="257"/>
      <c r="S15" s="257"/>
      <c r="T15" s="257"/>
      <c r="U15" s="257"/>
      <c r="V15" s="258"/>
    </row>
    <row r="16" spans="1:22" ht="15" customHeight="1" x14ac:dyDescent="0.25">
      <c r="A16" s="251"/>
      <c r="B16" s="252"/>
      <c r="C16" s="252"/>
      <c r="D16" s="252"/>
      <c r="E16" s="252"/>
      <c r="F16" s="252"/>
      <c r="G16" s="252"/>
      <c r="H16" s="252"/>
      <c r="I16" s="252"/>
      <c r="J16" s="252"/>
      <c r="K16" s="252"/>
      <c r="L16" s="253"/>
      <c r="M16" s="255"/>
      <c r="N16" s="255"/>
      <c r="O16" s="254"/>
      <c r="P16" s="259"/>
      <c r="Q16" s="260"/>
      <c r="R16" s="260"/>
      <c r="S16" s="260"/>
      <c r="T16" s="260"/>
      <c r="U16" s="260"/>
      <c r="V16" s="261"/>
    </row>
  </sheetData>
  <mergeCells count="34">
    <mergeCell ref="A3:B3"/>
    <mergeCell ref="C3:K3"/>
    <mergeCell ref="L3:M3"/>
    <mergeCell ref="N3:O3"/>
    <mergeCell ref="R3:V3"/>
    <mergeCell ref="A1:V1"/>
    <mergeCell ref="A2:B2"/>
    <mergeCell ref="C2:K2"/>
    <mergeCell ref="L2:M2"/>
    <mergeCell ref="N2:V2"/>
    <mergeCell ref="L4:L6"/>
    <mergeCell ref="M4:O6"/>
    <mergeCell ref="A4:A6"/>
    <mergeCell ref="B4:B6"/>
    <mergeCell ref="C4:C6"/>
    <mergeCell ref="D4:D6"/>
    <mergeCell ref="E4:F6"/>
    <mergeCell ref="G4:G6"/>
    <mergeCell ref="V4:V6"/>
    <mergeCell ref="A15:L16"/>
    <mergeCell ref="M15:M16"/>
    <mergeCell ref="N15:N16"/>
    <mergeCell ref="O15:O16"/>
    <mergeCell ref="P15:V16"/>
    <mergeCell ref="P4:P6"/>
    <mergeCell ref="Q4:Q6"/>
    <mergeCell ref="R4:R6"/>
    <mergeCell ref="S4:S6"/>
    <mergeCell ref="T4:T6"/>
    <mergeCell ref="U4:U6"/>
    <mergeCell ref="H4:H6"/>
    <mergeCell ref="I4:I6"/>
    <mergeCell ref="J4:J6"/>
    <mergeCell ref="K4:K6"/>
  </mergeCells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755CAF-F344-4023-8B79-4C99A09AC1D2}">
  <dimension ref="A1:V58"/>
  <sheetViews>
    <sheetView rightToLeft="1" topLeftCell="A38" workbookViewId="0">
      <selection activeCell="G62" sqref="G62"/>
    </sheetView>
  </sheetViews>
  <sheetFormatPr defaultRowHeight="15" x14ac:dyDescent="0.25"/>
  <cols>
    <col min="1" max="1" width="4.28515625" bestFit="1" customWidth="1"/>
    <col min="2" max="2" width="11.42578125" bestFit="1" customWidth="1"/>
    <col min="3" max="3" width="7.85546875" bestFit="1" customWidth="1"/>
    <col min="4" max="4" width="8.42578125" bestFit="1" customWidth="1"/>
    <col min="5" max="5" width="8.85546875" bestFit="1" customWidth="1"/>
    <col min="6" max="6" width="3.85546875" bestFit="1" customWidth="1"/>
    <col min="7" max="7" width="21.42578125" bestFit="1" customWidth="1"/>
    <col min="8" max="8" width="14.28515625" bestFit="1" customWidth="1"/>
    <col min="9" max="9" width="10.28515625" bestFit="1" customWidth="1"/>
    <col min="10" max="10" width="12.42578125" bestFit="1" customWidth="1"/>
    <col min="11" max="11" width="8.28515625" bestFit="1" customWidth="1"/>
    <col min="12" max="12" width="12.42578125" bestFit="1" customWidth="1"/>
    <col min="13" max="15" width="7.7109375" bestFit="1" customWidth="1"/>
    <col min="16" max="16" width="10.140625" bestFit="1" customWidth="1"/>
    <col min="17" max="17" width="11.42578125" bestFit="1" customWidth="1"/>
    <col min="18" max="18" width="10.42578125" bestFit="1" customWidth="1"/>
    <col min="19" max="19" width="5.140625" bestFit="1" customWidth="1"/>
    <col min="20" max="20" width="8.140625" bestFit="1" customWidth="1"/>
    <col min="21" max="21" width="8.28515625" bestFit="1" customWidth="1"/>
    <col min="22" max="22" width="15.5703125" bestFit="1" customWidth="1"/>
  </cols>
  <sheetData>
    <row r="1" spans="1:22" ht="15.75" x14ac:dyDescent="0.25">
      <c r="A1" s="367" t="s">
        <v>29</v>
      </c>
      <c r="B1" s="367"/>
      <c r="C1" s="367"/>
      <c r="D1" s="367"/>
      <c r="E1" s="367"/>
      <c r="F1" s="367"/>
      <c r="G1" s="367"/>
      <c r="H1" s="367"/>
      <c r="I1" s="367"/>
      <c r="J1" s="367"/>
      <c r="K1" s="367"/>
      <c r="L1" s="367"/>
      <c r="M1" s="367"/>
      <c r="N1" s="367"/>
      <c r="O1" s="367"/>
      <c r="P1" s="367"/>
      <c r="Q1" s="367"/>
      <c r="R1" s="367"/>
      <c r="S1" s="367"/>
      <c r="T1" s="367"/>
      <c r="U1" s="367"/>
      <c r="V1" s="367"/>
    </row>
    <row r="2" spans="1:22" x14ac:dyDescent="0.25">
      <c r="A2" s="360" t="s">
        <v>18</v>
      </c>
      <c r="B2" s="361"/>
      <c r="C2" s="362" t="s">
        <v>20</v>
      </c>
      <c r="D2" s="360"/>
      <c r="E2" s="360"/>
      <c r="F2" s="360"/>
      <c r="G2" s="360"/>
      <c r="H2" s="360"/>
      <c r="I2" s="360"/>
      <c r="J2" s="360"/>
      <c r="K2" s="361"/>
      <c r="L2" s="362" t="s">
        <v>19</v>
      </c>
      <c r="M2" s="361"/>
      <c r="N2" s="362">
        <v>14031000002</v>
      </c>
      <c r="O2" s="360"/>
      <c r="P2" s="360"/>
      <c r="Q2" s="360"/>
      <c r="R2" s="360"/>
      <c r="S2" s="360"/>
      <c r="T2" s="360"/>
      <c r="U2" s="360"/>
      <c r="V2" s="361"/>
    </row>
    <row r="3" spans="1:22" ht="15.75" thickBot="1" x14ac:dyDescent="0.3">
      <c r="A3" s="360" t="s">
        <v>22</v>
      </c>
      <c r="B3" s="361"/>
      <c r="C3" s="362" t="s">
        <v>249</v>
      </c>
      <c r="D3" s="360"/>
      <c r="E3" s="360"/>
      <c r="F3" s="360"/>
      <c r="G3" s="360"/>
      <c r="H3" s="360"/>
      <c r="I3" s="360"/>
      <c r="J3" s="360"/>
      <c r="K3" s="361"/>
      <c r="L3" s="362" t="s">
        <v>0</v>
      </c>
      <c r="M3" s="361"/>
      <c r="N3" s="363">
        <v>451000</v>
      </c>
      <c r="O3" s="364"/>
      <c r="P3" s="108" t="s">
        <v>21</v>
      </c>
      <c r="Q3" s="109">
        <f>N3-O25</f>
        <v>420</v>
      </c>
      <c r="R3" s="365" t="s">
        <v>31</v>
      </c>
      <c r="S3" s="366"/>
      <c r="T3" s="366"/>
      <c r="U3" s="366"/>
      <c r="V3" s="366"/>
    </row>
    <row r="4" spans="1:22" x14ac:dyDescent="0.25">
      <c r="A4" s="368" t="s">
        <v>1</v>
      </c>
      <c r="B4" s="368" t="s">
        <v>25</v>
      </c>
      <c r="C4" s="368" t="s">
        <v>2</v>
      </c>
      <c r="D4" s="368" t="s">
        <v>3</v>
      </c>
      <c r="E4" s="373" t="s">
        <v>4</v>
      </c>
      <c r="F4" s="374"/>
      <c r="G4" s="368" t="s">
        <v>5</v>
      </c>
      <c r="H4" s="393" t="s">
        <v>30</v>
      </c>
      <c r="I4" s="368" t="s">
        <v>6</v>
      </c>
      <c r="J4" s="368" t="s">
        <v>7</v>
      </c>
      <c r="K4" s="368" t="s">
        <v>8</v>
      </c>
      <c r="L4" s="368" t="s">
        <v>9</v>
      </c>
      <c r="M4" s="370" t="s">
        <v>10</v>
      </c>
      <c r="N4" s="371"/>
      <c r="O4" s="372"/>
      <c r="P4" s="385" t="s">
        <v>16</v>
      </c>
      <c r="Q4" s="385" t="s">
        <v>17</v>
      </c>
      <c r="R4" s="387" t="s">
        <v>15</v>
      </c>
      <c r="S4" s="389" t="s">
        <v>28</v>
      </c>
      <c r="T4" s="391" t="s">
        <v>11</v>
      </c>
      <c r="U4" s="377" t="s">
        <v>24</v>
      </c>
      <c r="V4" s="377" t="s">
        <v>27</v>
      </c>
    </row>
    <row r="5" spans="1:22" x14ac:dyDescent="0.25">
      <c r="A5" s="369"/>
      <c r="B5" s="369"/>
      <c r="C5" s="369"/>
      <c r="D5" s="369"/>
      <c r="E5" s="375"/>
      <c r="F5" s="376"/>
      <c r="G5" s="369"/>
      <c r="H5" s="394"/>
      <c r="I5" s="369"/>
      <c r="J5" s="369"/>
      <c r="K5" s="369"/>
      <c r="L5" s="369"/>
      <c r="M5" s="110" t="s">
        <v>12</v>
      </c>
      <c r="N5" s="110" t="s">
        <v>13</v>
      </c>
      <c r="O5" s="110" t="s">
        <v>14</v>
      </c>
      <c r="P5" s="386"/>
      <c r="Q5" s="386"/>
      <c r="R5" s="388"/>
      <c r="S5" s="390"/>
      <c r="T5" s="392"/>
      <c r="U5" s="378"/>
      <c r="V5" s="378"/>
    </row>
    <row r="6" spans="1:22" ht="21" customHeight="1" x14ac:dyDescent="0.25">
      <c r="A6" s="7">
        <v>1</v>
      </c>
      <c r="B6" s="7" t="s">
        <v>250</v>
      </c>
      <c r="C6" s="8">
        <v>0.52361111111111114</v>
      </c>
      <c r="D6" s="8">
        <v>0.55138888888888893</v>
      </c>
      <c r="E6" s="9" t="s">
        <v>251</v>
      </c>
      <c r="F6" s="9">
        <v>65</v>
      </c>
      <c r="G6" s="7" t="s">
        <v>252</v>
      </c>
      <c r="H6" s="82">
        <v>2298444560</v>
      </c>
      <c r="I6" s="7">
        <v>4900423</v>
      </c>
      <c r="J6" s="106" t="s">
        <v>42</v>
      </c>
      <c r="K6" s="7" t="s">
        <v>214</v>
      </c>
      <c r="L6" s="7">
        <v>300157</v>
      </c>
      <c r="M6" s="10">
        <v>17920</v>
      </c>
      <c r="N6" s="10">
        <v>42220</v>
      </c>
      <c r="O6" s="10">
        <f t="shared" ref="O6:O13" si="0">N6-M6</f>
        <v>24300</v>
      </c>
      <c r="P6" s="11">
        <v>759229</v>
      </c>
      <c r="Q6" s="11">
        <f t="shared" ref="Q6:Q13" si="1">P6+1</f>
        <v>759230</v>
      </c>
      <c r="R6" s="19" t="s">
        <v>253</v>
      </c>
      <c r="S6" s="107">
        <v>130</v>
      </c>
      <c r="T6" s="17">
        <v>107</v>
      </c>
      <c r="U6" s="14" t="s">
        <v>55</v>
      </c>
      <c r="V6" s="14">
        <v>14031000002</v>
      </c>
    </row>
    <row r="7" spans="1:22" ht="21" customHeight="1" x14ac:dyDescent="0.25">
      <c r="A7" s="7">
        <v>2</v>
      </c>
      <c r="B7" s="7" t="s">
        <v>250</v>
      </c>
      <c r="C7" s="8">
        <v>0.95833333333333337</v>
      </c>
      <c r="D7" s="8">
        <v>2.7777777777777779E-3</v>
      </c>
      <c r="E7" s="9" t="s">
        <v>280</v>
      </c>
      <c r="F7" s="9">
        <v>45</v>
      </c>
      <c r="G7" s="7" t="s">
        <v>281</v>
      </c>
      <c r="H7" s="82">
        <v>9400296819</v>
      </c>
      <c r="I7" s="7">
        <v>4900519</v>
      </c>
      <c r="J7" s="106" t="s">
        <v>42</v>
      </c>
      <c r="K7" s="7" t="s">
        <v>214</v>
      </c>
      <c r="L7" s="7">
        <v>300164</v>
      </c>
      <c r="M7" s="10">
        <v>17540</v>
      </c>
      <c r="N7" s="10">
        <v>42940</v>
      </c>
      <c r="O7" s="10">
        <f t="shared" si="0"/>
        <v>25400</v>
      </c>
      <c r="P7" s="11">
        <v>759243</v>
      </c>
      <c r="Q7" s="11">
        <f t="shared" si="1"/>
        <v>759244</v>
      </c>
      <c r="R7" s="19" t="s">
        <v>253</v>
      </c>
      <c r="S7" s="107">
        <v>170</v>
      </c>
      <c r="T7" s="17">
        <v>107</v>
      </c>
      <c r="U7" s="14" t="s">
        <v>63</v>
      </c>
      <c r="V7" s="14">
        <v>14031000002</v>
      </c>
    </row>
    <row r="8" spans="1:22" ht="21" customHeight="1" x14ac:dyDescent="0.25">
      <c r="A8" s="7">
        <v>3</v>
      </c>
      <c r="B8" s="7" t="s">
        <v>250</v>
      </c>
      <c r="C8" s="8">
        <v>0.96805555555555556</v>
      </c>
      <c r="D8" s="8">
        <v>1.0416666666666666E-2</v>
      </c>
      <c r="E8" s="9" t="s">
        <v>282</v>
      </c>
      <c r="F8" s="9">
        <v>65</v>
      </c>
      <c r="G8" s="7" t="s">
        <v>283</v>
      </c>
      <c r="H8" s="82">
        <v>2992556564</v>
      </c>
      <c r="I8" s="7">
        <v>4900520</v>
      </c>
      <c r="J8" s="106" t="s">
        <v>42</v>
      </c>
      <c r="K8" s="7" t="s">
        <v>214</v>
      </c>
      <c r="L8" s="7">
        <v>300165</v>
      </c>
      <c r="M8" s="10">
        <v>18300</v>
      </c>
      <c r="N8" s="10">
        <v>42560</v>
      </c>
      <c r="O8" s="10">
        <f t="shared" si="0"/>
        <v>24260</v>
      </c>
      <c r="P8" s="11">
        <v>759245</v>
      </c>
      <c r="Q8" s="11">
        <f t="shared" si="1"/>
        <v>759246</v>
      </c>
      <c r="R8" s="19" t="s">
        <v>253</v>
      </c>
      <c r="S8" s="107">
        <v>170</v>
      </c>
      <c r="T8" s="17">
        <v>107</v>
      </c>
      <c r="U8" s="14" t="s">
        <v>63</v>
      </c>
      <c r="V8" s="14">
        <v>14031000002</v>
      </c>
    </row>
    <row r="9" spans="1:22" ht="21" customHeight="1" x14ac:dyDescent="0.25">
      <c r="A9" s="7">
        <v>4</v>
      </c>
      <c r="B9" s="7" t="s">
        <v>250</v>
      </c>
      <c r="C9" s="8">
        <v>0.97222222222222221</v>
      </c>
      <c r="D9" s="8">
        <v>1.2500000000000001E-2</v>
      </c>
      <c r="E9" s="9" t="s">
        <v>102</v>
      </c>
      <c r="F9" s="9">
        <v>78</v>
      </c>
      <c r="G9" s="7" t="s">
        <v>103</v>
      </c>
      <c r="H9" s="82">
        <v>9384826534</v>
      </c>
      <c r="I9" s="7">
        <v>4900521</v>
      </c>
      <c r="J9" s="106" t="s">
        <v>42</v>
      </c>
      <c r="K9" s="7" t="s">
        <v>214</v>
      </c>
      <c r="L9" s="7">
        <v>300166</v>
      </c>
      <c r="M9" s="10">
        <v>18200</v>
      </c>
      <c r="N9" s="10">
        <v>42440</v>
      </c>
      <c r="O9" s="10">
        <f t="shared" si="0"/>
        <v>24240</v>
      </c>
      <c r="P9" s="11">
        <v>759247</v>
      </c>
      <c r="Q9" s="11">
        <f t="shared" si="1"/>
        <v>759248</v>
      </c>
      <c r="R9" s="19" t="s">
        <v>253</v>
      </c>
      <c r="S9" s="107">
        <v>170</v>
      </c>
      <c r="T9" s="17">
        <v>107</v>
      </c>
      <c r="U9" s="14" t="s">
        <v>63</v>
      </c>
      <c r="V9" s="14">
        <v>14031000002</v>
      </c>
    </row>
    <row r="10" spans="1:22" ht="21" customHeight="1" x14ac:dyDescent="0.25">
      <c r="A10" s="7">
        <v>5</v>
      </c>
      <c r="B10" s="7" t="s">
        <v>275</v>
      </c>
      <c r="C10" s="8">
        <v>3.3333333333333333E-2</v>
      </c>
      <c r="D10" s="8">
        <v>5.9027777777777776E-2</v>
      </c>
      <c r="E10" s="9" t="s">
        <v>64</v>
      </c>
      <c r="F10" s="9">
        <v>65</v>
      </c>
      <c r="G10" s="7" t="s">
        <v>284</v>
      </c>
      <c r="H10" s="82">
        <v>9900112925</v>
      </c>
      <c r="I10" s="7">
        <v>4900522</v>
      </c>
      <c r="J10" s="106" t="s">
        <v>42</v>
      </c>
      <c r="K10" s="7" t="s">
        <v>214</v>
      </c>
      <c r="L10" s="7">
        <v>300167</v>
      </c>
      <c r="M10" s="10">
        <v>18160</v>
      </c>
      <c r="N10" s="10">
        <v>42540</v>
      </c>
      <c r="O10" s="10">
        <f t="shared" si="0"/>
        <v>24380</v>
      </c>
      <c r="P10" s="11">
        <v>759249</v>
      </c>
      <c r="Q10" s="11">
        <f t="shared" si="1"/>
        <v>759250</v>
      </c>
      <c r="R10" s="19" t="s">
        <v>253</v>
      </c>
      <c r="S10" s="107">
        <v>170</v>
      </c>
      <c r="T10" s="17">
        <v>107</v>
      </c>
      <c r="U10" s="14" t="s">
        <v>63</v>
      </c>
      <c r="V10" s="14">
        <v>14031000002</v>
      </c>
    </row>
    <row r="11" spans="1:22" ht="21" customHeight="1" x14ac:dyDescent="0.25">
      <c r="A11" s="7">
        <v>6</v>
      </c>
      <c r="B11" s="7" t="s">
        <v>275</v>
      </c>
      <c r="C11" s="8">
        <v>7.8472222222222221E-2</v>
      </c>
      <c r="D11" s="8">
        <v>0.19652777777777777</v>
      </c>
      <c r="E11" s="9" t="s">
        <v>285</v>
      </c>
      <c r="F11" s="9">
        <v>65</v>
      </c>
      <c r="G11" s="7" t="s">
        <v>101</v>
      </c>
      <c r="H11" s="82">
        <v>3071568401</v>
      </c>
      <c r="I11" s="7">
        <v>4900523</v>
      </c>
      <c r="J11" s="106" t="s">
        <v>42</v>
      </c>
      <c r="K11" s="7" t="s">
        <v>214</v>
      </c>
      <c r="L11" s="7">
        <v>300168</v>
      </c>
      <c r="M11" s="10">
        <v>18360</v>
      </c>
      <c r="N11" s="10">
        <v>45130</v>
      </c>
      <c r="O11" s="10">
        <f t="shared" si="0"/>
        <v>26770</v>
      </c>
      <c r="P11" s="11">
        <v>759251</v>
      </c>
      <c r="Q11" s="11">
        <f t="shared" si="1"/>
        <v>759252</v>
      </c>
      <c r="R11" s="19" t="s">
        <v>253</v>
      </c>
      <c r="S11" s="107">
        <v>170</v>
      </c>
      <c r="T11" s="17">
        <v>107</v>
      </c>
      <c r="U11" s="14" t="s">
        <v>63</v>
      </c>
      <c r="V11" s="14">
        <v>14031000002</v>
      </c>
    </row>
    <row r="12" spans="1:22" ht="21" customHeight="1" x14ac:dyDescent="0.25">
      <c r="A12" s="7">
        <v>7</v>
      </c>
      <c r="B12" s="7" t="s">
        <v>275</v>
      </c>
      <c r="C12" s="8">
        <v>0.4284722222222222</v>
      </c>
      <c r="D12" s="8">
        <v>0.44791666666666669</v>
      </c>
      <c r="E12" s="9" t="s">
        <v>97</v>
      </c>
      <c r="F12" s="9">
        <v>65</v>
      </c>
      <c r="G12" s="7" t="s">
        <v>98</v>
      </c>
      <c r="H12" s="82">
        <v>2990364285</v>
      </c>
      <c r="I12" s="7">
        <v>4900565</v>
      </c>
      <c r="J12" s="106" t="s">
        <v>42</v>
      </c>
      <c r="K12" s="7" t="s">
        <v>214</v>
      </c>
      <c r="L12" s="7">
        <v>300172</v>
      </c>
      <c r="M12" s="10">
        <v>17660</v>
      </c>
      <c r="N12" s="10">
        <v>41990</v>
      </c>
      <c r="O12" s="10">
        <f t="shared" si="0"/>
        <v>24330</v>
      </c>
      <c r="P12" s="11">
        <v>759259</v>
      </c>
      <c r="Q12" s="11">
        <f t="shared" si="1"/>
        <v>759260</v>
      </c>
      <c r="R12" s="19" t="s">
        <v>253</v>
      </c>
      <c r="S12" s="107">
        <v>130</v>
      </c>
      <c r="T12" s="17">
        <v>107</v>
      </c>
      <c r="U12" s="14" t="s">
        <v>35</v>
      </c>
      <c r="V12" s="14">
        <v>14031000002</v>
      </c>
    </row>
    <row r="13" spans="1:22" ht="21" customHeight="1" x14ac:dyDescent="0.25">
      <c r="A13" s="7">
        <v>8</v>
      </c>
      <c r="B13" s="7" t="s">
        <v>266</v>
      </c>
      <c r="C13" s="8">
        <v>2.2916666666666665E-2</v>
      </c>
      <c r="D13" s="8">
        <v>6.9444444444444448E-2</v>
      </c>
      <c r="E13" s="9" t="s">
        <v>106</v>
      </c>
      <c r="F13" s="9">
        <v>65</v>
      </c>
      <c r="G13" s="7" t="s">
        <v>286</v>
      </c>
      <c r="H13" s="82">
        <v>2990380515</v>
      </c>
      <c r="I13" s="7">
        <v>4900675</v>
      </c>
      <c r="J13" s="106" t="s">
        <v>42</v>
      </c>
      <c r="K13" s="7" t="s">
        <v>214</v>
      </c>
      <c r="L13" s="7">
        <v>300179</v>
      </c>
      <c r="M13" s="10">
        <v>18180</v>
      </c>
      <c r="N13" s="10">
        <v>42240</v>
      </c>
      <c r="O13" s="10">
        <f t="shared" si="0"/>
        <v>24060</v>
      </c>
      <c r="P13" s="11">
        <v>759273</v>
      </c>
      <c r="Q13" s="11">
        <f t="shared" si="1"/>
        <v>759274</v>
      </c>
      <c r="R13" s="19" t="s">
        <v>253</v>
      </c>
      <c r="S13" s="107">
        <v>170</v>
      </c>
      <c r="T13" s="17">
        <v>107</v>
      </c>
      <c r="U13" s="14" t="s">
        <v>55</v>
      </c>
      <c r="V13" s="14">
        <v>14031000002</v>
      </c>
    </row>
    <row r="14" spans="1:22" ht="21" customHeight="1" x14ac:dyDescent="0.25">
      <c r="A14" s="7">
        <v>9</v>
      </c>
      <c r="B14" s="7" t="s">
        <v>266</v>
      </c>
      <c r="C14" s="8">
        <v>2.5000000000000001E-2</v>
      </c>
      <c r="D14" s="8">
        <v>8.1250000000000003E-2</v>
      </c>
      <c r="E14" s="9" t="s">
        <v>85</v>
      </c>
      <c r="F14" s="9">
        <v>65</v>
      </c>
      <c r="G14" s="7" t="s">
        <v>86</v>
      </c>
      <c r="H14" s="82">
        <v>2993594834</v>
      </c>
      <c r="I14" s="7">
        <v>4900676</v>
      </c>
      <c r="J14" s="106" t="s">
        <v>42</v>
      </c>
      <c r="K14" s="7" t="s">
        <v>214</v>
      </c>
      <c r="L14" s="7">
        <v>300180</v>
      </c>
      <c r="M14" s="10">
        <v>18380</v>
      </c>
      <c r="N14" s="10">
        <v>41880</v>
      </c>
      <c r="O14" s="10">
        <f t="shared" ref="O14:O15" si="2">N14-M14</f>
        <v>23500</v>
      </c>
      <c r="P14" s="11">
        <v>759275</v>
      </c>
      <c r="Q14" s="11">
        <f t="shared" ref="Q14:Q15" si="3">P14+1</f>
        <v>759276</v>
      </c>
      <c r="R14" s="19" t="s">
        <v>253</v>
      </c>
      <c r="S14" s="107">
        <v>170</v>
      </c>
      <c r="T14" s="17">
        <v>107</v>
      </c>
      <c r="U14" s="14" t="s">
        <v>55</v>
      </c>
      <c r="V14" s="14">
        <v>14031000002</v>
      </c>
    </row>
    <row r="15" spans="1:22" ht="21" customHeight="1" x14ac:dyDescent="0.25">
      <c r="A15" s="7">
        <v>10</v>
      </c>
      <c r="B15" s="7" t="s">
        <v>375</v>
      </c>
      <c r="C15" s="8">
        <v>0.19583333333333333</v>
      </c>
      <c r="D15" s="8">
        <v>0.24236111111111111</v>
      </c>
      <c r="E15" s="9" t="s">
        <v>61</v>
      </c>
      <c r="F15" s="9">
        <v>45</v>
      </c>
      <c r="G15" s="7" t="s">
        <v>62</v>
      </c>
      <c r="H15" s="82">
        <v>2992572004</v>
      </c>
      <c r="I15" s="7">
        <v>4901605</v>
      </c>
      <c r="J15" s="106" t="s">
        <v>42</v>
      </c>
      <c r="K15" s="7" t="s">
        <v>214</v>
      </c>
      <c r="L15" s="7">
        <v>300216</v>
      </c>
      <c r="M15" s="10">
        <v>19100</v>
      </c>
      <c r="N15" s="10">
        <v>43970</v>
      </c>
      <c r="O15" s="10">
        <f t="shared" si="2"/>
        <v>24870</v>
      </c>
      <c r="P15" s="11">
        <v>759561</v>
      </c>
      <c r="Q15" s="11">
        <f t="shared" si="3"/>
        <v>759562</v>
      </c>
      <c r="R15" s="19" t="s">
        <v>253</v>
      </c>
      <c r="S15" s="107">
        <v>130</v>
      </c>
      <c r="T15" s="17">
        <v>107</v>
      </c>
      <c r="U15" s="14" t="s">
        <v>35</v>
      </c>
      <c r="V15" s="14">
        <v>14031000002</v>
      </c>
    </row>
    <row r="16" spans="1:22" ht="21" customHeight="1" x14ac:dyDescent="0.25">
      <c r="A16" s="7">
        <v>11</v>
      </c>
      <c r="B16" s="7" t="s">
        <v>375</v>
      </c>
      <c r="C16" s="8">
        <v>0.1986111111111111</v>
      </c>
      <c r="D16" s="8">
        <v>0.25624999999999998</v>
      </c>
      <c r="E16" s="9" t="s">
        <v>83</v>
      </c>
      <c r="F16" s="9">
        <v>65</v>
      </c>
      <c r="G16" s="7" t="s">
        <v>377</v>
      </c>
      <c r="H16" s="82">
        <v>2991611359</v>
      </c>
      <c r="I16" s="7">
        <v>4901606</v>
      </c>
      <c r="J16" s="106" t="s">
        <v>42</v>
      </c>
      <c r="K16" s="7" t="s">
        <v>214</v>
      </c>
      <c r="L16" s="7">
        <v>300217</v>
      </c>
      <c r="M16" s="10">
        <v>18560</v>
      </c>
      <c r="N16" s="10">
        <v>41900</v>
      </c>
      <c r="O16" s="10">
        <f t="shared" ref="O16" si="4">N16-M16</f>
        <v>23340</v>
      </c>
      <c r="P16" s="11">
        <v>759563</v>
      </c>
      <c r="Q16" s="11">
        <f t="shared" ref="Q16" si="5">P16+1</f>
        <v>759564</v>
      </c>
      <c r="R16" s="19" t="s">
        <v>253</v>
      </c>
      <c r="S16" s="107">
        <v>130</v>
      </c>
      <c r="T16" s="17">
        <v>107</v>
      </c>
      <c r="U16" s="14" t="s">
        <v>35</v>
      </c>
      <c r="V16" s="14">
        <v>14031000002</v>
      </c>
    </row>
    <row r="17" spans="1:22" ht="21" customHeight="1" x14ac:dyDescent="0.25">
      <c r="A17" s="7">
        <v>12</v>
      </c>
      <c r="B17" s="7" t="s">
        <v>380</v>
      </c>
      <c r="C17" s="8">
        <v>0.12013888888888889</v>
      </c>
      <c r="D17" s="8">
        <v>0.14166666666666666</v>
      </c>
      <c r="E17" s="9" t="s">
        <v>212</v>
      </c>
      <c r="F17" s="9">
        <v>65</v>
      </c>
      <c r="G17" s="7" t="s">
        <v>384</v>
      </c>
      <c r="H17" s="82">
        <v>9900045164</v>
      </c>
      <c r="I17" s="7">
        <v>4901812</v>
      </c>
      <c r="J17" s="106" t="s">
        <v>42</v>
      </c>
      <c r="K17" s="7" t="s">
        <v>214</v>
      </c>
      <c r="L17" s="7">
        <v>300225</v>
      </c>
      <c r="M17" s="10">
        <v>17740</v>
      </c>
      <c r="N17" s="10">
        <v>41880</v>
      </c>
      <c r="O17" s="10">
        <f t="shared" ref="O17" si="6">N17-M17</f>
        <v>24140</v>
      </c>
      <c r="P17" s="11">
        <v>759577</v>
      </c>
      <c r="Q17" s="11">
        <f t="shared" ref="Q17" si="7">P17+1</f>
        <v>759578</v>
      </c>
      <c r="R17" s="19" t="s">
        <v>253</v>
      </c>
      <c r="S17" s="107">
        <v>130</v>
      </c>
      <c r="T17" s="17">
        <v>107</v>
      </c>
      <c r="U17" s="14" t="s">
        <v>63</v>
      </c>
      <c r="V17" s="14">
        <v>14031000002</v>
      </c>
    </row>
    <row r="18" spans="1:22" ht="21" customHeight="1" x14ac:dyDescent="0.25">
      <c r="A18" s="7">
        <v>13</v>
      </c>
      <c r="B18" s="7" t="s">
        <v>385</v>
      </c>
      <c r="C18" s="8">
        <v>0.39513888888888887</v>
      </c>
      <c r="D18" s="8">
        <v>0.41736111111111113</v>
      </c>
      <c r="E18" s="9" t="s">
        <v>110</v>
      </c>
      <c r="F18" s="9">
        <v>45</v>
      </c>
      <c r="G18" s="7" t="s">
        <v>298</v>
      </c>
      <c r="H18" s="82">
        <v>3090629255</v>
      </c>
      <c r="I18" s="7">
        <v>4902087</v>
      </c>
      <c r="J18" s="106" t="s">
        <v>42</v>
      </c>
      <c r="K18" s="7" t="s">
        <v>214</v>
      </c>
      <c r="L18" s="7">
        <v>300227</v>
      </c>
      <c r="M18" s="10">
        <v>18960</v>
      </c>
      <c r="N18" s="10">
        <v>41140</v>
      </c>
      <c r="O18" s="10">
        <f t="shared" ref="O18:O22" si="8">N18-M18</f>
        <v>22180</v>
      </c>
      <c r="P18" s="11">
        <v>759581</v>
      </c>
      <c r="Q18" s="11">
        <f t="shared" ref="Q18:Q22" si="9">P18+1</f>
        <v>759582</v>
      </c>
      <c r="R18" s="19" t="s">
        <v>253</v>
      </c>
      <c r="S18" s="107">
        <v>145</v>
      </c>
      <c r="T18" s="17">
        <v>107</v>
      </c>
      <c r="U18" s="14" t="s">
        <v>55</v>
      </c>
      <c r="V18" s="14">
        <v>14031000002</v>
      </c>
    </row>
    <row r="19" spans="1:22" ht="21" customHeight="1" x14ac:dyDescent="0.25">
      <c r="A19" s="7">
        <v>14</v>
      </c>
      <c r="B19" s="7" t="s">
        <v>393</v>
      </c>
      <c r="C19" s="8">
        <v>0.90972222222222221</v>
      </c>
      <c r="D19" s="8">
        <v>0.9375</v>
      </c>
      <c r="E19" s="9" t="s">
        <v>285</v>
      </c>
      <c r="F19" s="9">
        <v>65</v>
      </c>
      <c r="G19" s="7" t="s">
        <v>394</v>
      </c>
      <c r="H19" s="82">
        <v>3071568401</v>
      </c>
      <c r="I19" s="7">
        <v>4905048</v>
      </c>
      <c r="J19" s="106" t="s">
        <v>42</v>
      </c>
      <c r="K19" s="7" t="s">
        <v>214</v>
      </c>
      <c r="L19" s="7">
        <v>300246</v>
      </c>
      <c r="M19" s="10">
        <v>18160</v>
      </c>
      <c r="N19" s="10">
        <v>43340</v>
      </c>
      <c r="O19" s="10">
        <f t="shared" si="8"/>
        <v>25180</v>
      </c>
      <c r="P19" s="11">
        <v>792013</v>
      </c>
      <c r="Q19" s="11">
        <f t="shared" si="9"/>
        <v>792014</v>
      </c>
      <c r="R19" s="19" t="s">
        <v>253</v>
      </c>
      <c r="S19" s="107">
        <v>145</v>
      </c>
      <c r="T19" s="17">
        <v>107</v>
      </c>
      <c r="U19" s="14" t="s">
        <v>391</v>
      </c>
      <c r="V19" s="14">
        <v>14031000002</v>
      </c>
    </row>
    <row r="20" spans="1:22" ht="21" customHeight="1" x14ac:dyDescent="0.25">
      <c r="A20" s="7">
        <v>15</v>
      </c>
      <c r="B20" s="7" t="s">
        <v>420</v>
      </c>
      <c r="C20" s="8">
        <v>0.39374999999999999</v>
      </c>
      <c r="D20" s="8">
        <v>0.4236111111111111</v>
      </c>
      <c r="E20" s="9" t="s">
        <v>110</v>
      </c>
      <c r="F20" s="9">
        <v>45</v>
      </c>
      <c r="G20" s="7" t="s">
        <v>298</v>
      </c>
      <c r="H20" s="82">
        <v>3090629259</v>
      </c>
      <c r="I20" s="7">
        <v>4905115</v>
      </c>
      <c r="J20" s="106" t="s">
        <v>42</v>
      </c>
      <c r="K20" s="7" t="s">
        <v>214</v>
      </c>
      <c r="L20" s="7">
        <v>300251</v>
      </c>
      <c r="M20" s="10">
        <v>18980</v>
      </c>
      <c r="N20" s="10">
        <v>42940</v>
      </c>
      <c r="O20" s="10">
        <f t="shared" si="8"/>
        <v>23960</v>
      </c>
      <c r="P20" s="11">
        <v>792041</v>
      </c>
      <c r="Q20" s="11">
        <f t="shared" si="9"/>
        <v>792042</v>
      </c>
      <c r="R20" s="19" t="s">
        <v>253</v>
      </c>
      <c r="S20" s="107">
        <v>145</v>
      </c>
      <c r="T20" s="17">
        <v>107</v>
      </c>
      <c r="U20" s="14" t="s">
        <v>63</v>
      </c>
      <c r="V20" s="14">
        <v>14031000002</v>
      </c>
    </row>
    <row r="21" spans="1:22" ht="21" x14ac:dyDescent="0.25">
      <c r="A21" s="7">
        <v>16</v>
      </c>
      <c r="B21" s="7" t="s">
        <v>429</v>
      </c>
      <c r="C21" s="8">
        <v>0.81111111111111112</v>
      </c>
      <c r="D21" s="8">
        <v>0.87638888888888888</v>
      </c>
      <c r="E21" s="9" t="s">
        <v>446</v>
      </c>
      <c r="F21" s="9">
        <v>65</v>
      </c>
      <c r="G21" s="7" t="s">
        <v>447</v>
      </c>
      <c r="H21" s="82">
        <v>2992819311</v>
      </c>
      <c r="I21" s="7">
        <v>4905620</v>
      </c>
      <c r="J21" s="106" t="s">
        <v>42</v>
      </c>
      <c r="K21" s="7" t="s">
        <v>214</v>
      </c>
      <c r="L21" s="7">
        <v>300296</v>
      </c>
      <c r="M21" s="10">
        <v>18340</v>
      </c>
      <c r="N21" s="10">
        <v>43780</v>
      </c>
      <c r="O21" s="10">
        <f t="shared" si="8"/>
        <v>25440</v>
      </c>
      <c r="P21" s="11">
        <v>792131</v>
      </c>
      <c r="Q21" s="11">
        <f t="shared" si="9"/>
        <v>792132</v>
      </c>
      <c r="R21" s="19" t="s">
        <v>253</v>
      </c>
      <c r="S21" s="107">
        <v>150</v>
      </c>
      <c r="T21" s="17">
        <v>107</v>
      </c>
      <c r="U21" s="14" t="s">
        <v>63</v>
      </c>
      <c r="V21" s="14">
        <v>14031000002</v>
      </c>
    </row>
    <row r="22" spans="1:22" ht="21" x14ac:dyDescent="0.25">
      <c r="A22" s="7">
        <v>17</v>
      </c>
      <c r="B22" s="9" t="s">
        <v>429</v>
      </c>
      <c r="C22" s="46">
        <v>0.86250000000000004</v>
      </c>
      <c r="D22" s="46">
        <v>0.88472222222222219</v>
      </c>
      <c r="E22" s="9" t="s">
        <v>75</v>
      </c>
      <c r="F22" s="9">
        <v>65</v>
      </c>
      <c r="G22" s="9" t="s">
        <v>76</v>
      </c>
      <c r="H22" s="124">
        <v>3031736362</v>
      </c>
      <c r="I22" s="9">
        <v>4905626</v>
      </c>
      <c r="J22" s="106" t="s">
        <v>42</v>
      </c>
      <c r="K22" s="7" t="s">
        <v>214</v>
      </c>
      <c r="L22" s="9">
        <v>300297</v>
      </c>
      <c r="M22" s="10">
        <v>17160</v>
      </c>
      <c r="N22" s="10">
        <v>42080</v>
      </c>
      <c r="O22" s="10">
        <f t="shared" si="8"/>
        <v>24920</v>
      </c>
      <c r="P22" s="10">
        <v>792133</v>
      </c>
      <c r="Q22" s="11">
        <f t="shared" si="9"/>
        <v>792134</v>
      </c>
      <c r="R22" s="19" t="s">
        <v>253</v>
      </c>
      <c r="S22" s="107">
        <v>150</v>
      </c>
      <c r="T22" s="17">
        <v>107</v>
      </c>
      <c r="U22" s="14" t="s">
        <v>63</v>
      </c>
      <c r="V22" s="14">
        <v>14031000002</v>
      </c>
    </row>
    <row r="23" spans="1:22" ht="21" x14ac:dyDescent="0.25">
      <c r="A23" s="7">
        <v>18</v>
      </c>
      <c r="B23" s="7" t="s">
        <v>460</v>
      </c>
      <c r="C23" s="8">
        <v>3.8194444444444448E-2</v>
      </c>
      <c r="D23" s="8">
        <v>7.0833333333333331E-2</v>
      </c>
      <c r="E23" s="9" t="s">
        <v>38</v>
      </c>
      <c r="F23" s="9">
        <v>45</v>
      </c>
      <c r="G23" s="7" t="s">
        <v>37</v>
      </c>
      <c r="H23" s="82">
        <v>2991493984</v>
      </c>
      <c r="I23" s="7">
        <v>4905646</v>
      </c>
      <c r="J23" s="106" t="s">
        <v>42</v>
      </c>
      <c r="K23" s="7" t="s">
        <v>214</v>
      </c>
      <c r="L23" s="7">
        <v>300308</v>
      </c>
      <c r="M23" s="10">
        <v>17000</v>
      </c>
      <c r="N23" s="10">
        <v>41870</v>
      </c>
      <c r="O23" s="10">
        <f t="shared" ref="O23:O24" si="10">N23-M23</f>
        <v>24870</v>
      </c>
      <c r="P23" s="11">
        <v>792155</v>
      </c>
      <c r="Q23" s="11">
        <f t="shared" ref="Q23:Q24" si="11">P23+1</f>
        <v>792156</v>
      </c>
      <c r="R23" s="19" t="s">
        <v>253</v>
      </c>
      <c r="S23" s="107">
        <v>150</v>
      </c>
      <c r="T23" s="17">
        <v>107</v>
      </c>
      <c r="U23" s="14" t="s">
        <v>63</v>
      </c>
      <c r="V23" s="14">
        <v>14031000002</v>
      </c>
    </row>
    <row r="24" spans="1:22" ht="21" x14ac:dyDescent="0.25">
      <c r="A24" s="7">
        <v>19</v>
      </c>
      <c r="B24" s="7" t="s">
        <v>460</v>
      </c>
      <c r="C24" s="8">
        <v>0.90972222222222221</v>
      </c>
      <c r="D24" s="8">
        <v>0.94861111111111107</v>
      </c>
      <c r="E24" s="9" t="s">
        <v>446</v>
      </c>
      <c r="F24" s="9">
        <v>65</v>
      </c>
      <c r="G24" s="7" t="s">
        <v>447</v>
      </c>
      <c r="H24" s="82">
        <v>2992819311</v>
      </c>
      <c r="I24" s="7">
        <v>4905806</v>
      </c>
      <c r="J24" s="106" t="s">
        <v>42</v>
      </c>
      <c r="K24" s="7" t="s">
        <v>214</v>
      </c>
      <c r="L24" s="7">
        <v>300314</v>
      </c>
      <c r="M24" s="10">
        <v>18280</v>
      </c>
      <c r="N24" s="10">
        <v>28720</v>
      </c>
      <c r="O24" s="10">
        <f t="shared" si="10"/>
        <v>10440</v>
      </c>
      <c r="P24" s="11">
        <v>792167</v>
      </c>
      <c r="Q24" s="11">
        <f t="shared" si="11"/>
        <v>792168</v>
      </c>
      <c r="R24" s="19" t="s">
        <v>253</v>
      </c>
      <c r="S24" s="107">
        <v>150</v>
      </c>
      <c r="T24" s="17">
        <v>107</v>
      </c>
      <c r="U24" s="14" t="s">
        <v>32</v>
      </c>
      <c r="V24" s="14">
        <v>14031000002</v>
      </c>
    </row>
    <row r="25" spans="1:22" ht="15" customHeight="1" x14ac:dyDescent="0.25">
      <c r="A25" s="248" t="s">
        <v>87</v>
      </c>
      <c r="B25" s="249"/>
      <c r="C25" s="249"/>
      <c r="D25" s="249"/>
      <c r="E25" s="249"/>
      <c r="F25" s="249"/>
      <c r="G25" s="249"/>
      <c r="H25" s="249"/>
      <c r="I25" s="249"/>
      <c r="J25" s="249"/>
      <c r="K25" s="249"/>
      <c r="L25" s="250"/>
      <c r="M25" s="254">
        <f>SUM(M6:M24)</f>
        <v>344980</v>
      </c>
      <c r="N25" s="254">
        <f>SUM(N6:N24)</f>
        <v>795560</v>
      </c>
      <c r="O25" s="254">
        <f>SUM(O6:O24)</f>
        <v>450580</v>
      </c>
      <c r="P25" s="256"/>
      <c r="Q25" s="257"/>
      <c r="R25" s="257"/>
      <c r="S25" s="257"/>
      <c r="T25" s="257"/>
      <c r="U25" s="257"/>
      <c r="V25" s="258"/>
    </row>
    <row r="26" spans="1:22" ht="15" customHeight="1" x14ac:dyDescent="0.25">
      <c r="A26" s="251"/>
      <c r="B26" s="252"/>
      <c r="C26" s="252"/>
      <c r="D26" s="252"/>
      <c r="E26" s="252"/>
      <c r="F26" s="252"/>
      <c r="G26" s="252"/>
      <c r="H26" s="252"/>
      <c r="I26" s="252"/>
      <c r="J26" s="252"/>
      <c r="K26" s="252"/>
      <c r="L26" s="253"/>
      <c r="M26" s="255"/>
      <c r="N26" s="255"/>
      <c r="O26" s="254"/>
      <c r="P26" s="259"/>
      <c r="Q26" s="260"/>
      <c r="R26" s="260"/>
      <c r="S26" s="260"/>
      <c r="T26" s="260"/>
      <c r="U26" s="260"/>
      <c r="V26" s="261"/>
    </row>
    <row r="31" spans="1:22" ht="15.75" x14ac:dyDescent="0.25">
      <c r="A31" s="367" t="s">
        <v>29</v>
      </c>
      <c r="B31" s="367"/>
      <c r="C31" s="367"/>
      <c r="D31" s="367"/>
      <c r="E31" s="367"/>
      <c r="F31" s="367"/>
      <c r="G31" s="367"/>
      <c r="H31" s="367"/>
      <c r="I31" s="367"/>
      <c r="J31" s="367"/>
      <c r="K31" s="367"/>
      <c r="L31" s="367"/>
      <c r="M31" s="367"/>
      <c r="N31" s="367"/>
      <c r="O31" s="367"/>
      <c r="P31" s="367"/>
      <c r="Q31" s="367"/>
      <c r="R31" s="367"/>
      <c r="S31" s="367"/>
      <c r="T31" s="367"/>
      <c r="U31" s="367"/>
      <c r="V31" s="367"/>
    </row>
    <row r="32" spans="1:22" x14ac:dyDescent="0.25">
      <c r="A32" s="360" t="s">
        <v>18</v>
      </c>
      <c r="B32" s="361"/>
      <c r="C32" s="362" t="s">
        <v>20</v>
      </c>
      <c r="D32" s="360"/>
      <c r="E32" s="360"/>
      <c r="F32" s="360"/>
      <c r="G32" s="360"/>
      <c r="H32" s="360"/>
      <c r="I32" s="360"/>
      <c r="J32" s="360"/>
      <c r="K32" s="361"/>
      <c r="L32" s="362" t="s">
        <v>19</v>
      </c>
      <c r="M32" s="361"/>
      <c r="N32" s="362">
        <v>14031000020</v>
      </c>
      <c r="O32" s="360"/>
      <c r="P32" s="360"/>
      <c r="Q32" s="360"/>
      <c r="R32" s="360"/>
      <c r="S32" s="360"/>
      <c r="T32" s="360"/>
      <c r="U32" s="360"/>
      <c r="V32" s="361"/>
    </row>
    <row r="33" spans="1:22" ht="15.75" thickBot="1" x14ac:dyDescent="0.3">
      <c r="A33" s="360" t="s">
        <v>22</v>
      </c>
      <c r="B33" s="361"/>
      <c r="C33" s="362" t="s">
        <v>249</v>
      </c>
      <c r="D33" s="360"/>
      <c r="E33" s="360"/>
      <c r="F33" s="360"/>
      <c r="G33" s="360"/>
      <c r="H33" s="360"/>
      <c r="I33" s="360"/>
      <c r="J33" s="360"/>
      <c r="K33" s="361"/>
      <c r="L33" s="362" t="s">
        <v>0</v>
      </c>
      <c r="M33" s="361"/>
      <c r="N33" s="363">
        <v>500000</v>
      </c>
      <c r="O33" s="364"/>
      <c r="P33" s="108" t="s">
        <v>21</v>
      </c>
      <c r="Q33" s="109">
        <f>N33-O57</f>
        <v>1290</v>
      </c>
      <c r="R33" s="365" t="s">
        <v>31</v>
      </c>
      <c r="S33" s="366"/>
      <c r="T33" s="366"/>
      <c r="U33" s="366"/>
      <c r="V33" s="366"/>
    </row>
    <row r="34" spans="1:22" x14ac:dyDescent="0.25">
      <c r="A34" s="368" t="s">
        <v>1</v>
      </c>
      <c r="B34" s="368" t="s">
        <v>25</v>
      </c>
      <c r="C34" s="368" t="s">
        <v>2</v>
      </c>
      <c r="D34" s="368" t="s">
        <v>3</v>
      </c>
      <c r="E34" s="373" t="s">
        <v>4</v>
      </c>
      <c r="F34" s="374"/>
      <c r="G34" s="368" t="s">
        <v>5</v>
      </c>
      <c r="H34" s="393" t="s">
        <v>30</v>
      </c>
      <c r="I34" s="368" t="s">
        <v>6</v>
      </c>
      <c r="J34" s="368" t="s">
        <v>7</v>
      </c>
      <c r="K34" s="368" t="s">
        <v>8</v>
      </c>
      <c r="L34" s="368" t="s">
        <v>9</v>
      </c>
      <c r="M34" s="370" t="s">
        <v>10</v>
      </c>
      <c r="N34" s="371"/>
      <c r="O34" s="372"/>
      <c r="P34" s="385" t="s">
        <v>16</v>
      </c>
      <c r="Q34" s="385" t="s">
        <v>17</v>
      </c>
      <c r="R34" s="387" t="s">
        <v>15</v>
      </c>
      <c r="S34" s="389" t="s">
        <v>28</v>
      </c>
      <c r="T34" s="391" t="s">
        <v>11</v>
      </c>
      <c r="U34" s="377" t="s">
        <v>24</v>
      </c>
      <c r="V34" s="377" t="s">
        <v>27</v>
      </c>
    </row>
    <row r="35" spans="1:22" x14ac:dyDescent="0.25">
      <c r="A35" s="369"/>
      <c r="B35" s="369"/>
      <c r="C35" s="369"/>
      <c r="D35" s="369"/>
      <c r="E35" s="375"/>
      <c r="F35" s="376"/>
      <c r="G35" s="369"/>
      <c r="H35" s="394"/>
      <c r="I35" s="369"/>
      <c r="J35" s="369"/>
      <c r="K35" s="369"/>
      <c r="L35" s="369"/>
      <c r="M35" s="110" t="s">
        <v>12</v>
      </c>
      <c r="N35" s="110" t="s">
        <v>13</v>
      </c>
      <c r="O35" s="110" t="s">
        <v>14</v>
      </c>
      <c r="P35" s="386"/>
      <c r="Q35" s="386"/>
      <c r="R35" s="388"/>
      <c r="S35" s="390"/>
      <c r="T35" s="392"/>
      <c r="U35" s="378"/>
      <c r="V35" s="378"/>
    </row>
    <row r="36" spans="1:22" ht="21" x14ac:dyDescent="0.25">
      <c r="A36" s="7">
        <v>1</v>
      </c>
      <c r="B36" s="7" t="s">
        <v>475</v>
      </c>
      <c r="C36" s="8">
        <v>1.0416666666666666E-2</v>
      </c>
      <c r="D36" s="8">
        <v>2.9861111111111113E-2</v>
      </c>
      <c r="E36" s="9" t="s">
        <v>446</v>
      </c>
      <c r="F36" s="9">
        <v>65</v>
      </c>
      <c r="G36" s="7" t="s">
        <v>447</v>
      </c>
      <c r="H36" s="82">
        <v>2992819311</v>
      </c>
      <c r="I36" s="7">
        <v>4905813</v>
      </c>
      <c r="J36" s="106" t="s">
        <v>42</v>
      </c>
      <c r="K36" s="7" t="s">
        <v>214</v>
      </c>
      <c r="L36" s="7">
        <v>300315</v>
      </c>
      <c r="M36" s="10">
        <v>28720</v>
      </c>
      <c r="N36" s="10">
        <v>43800</v>
      </c>
      <c r="O36" s="10">
        <f t="shared" ref="O36:O37" si="12">N36-M36</f>
        <v>15080</v>
      </c>
      <c r="P36" s="11">
        <v>729167</v>
      </c>
      <c r="Q36" s="11">
        <f t="shared" ref="Q36:Q37" si="13">P36+1</f>
        <v>729168</v>
      </c>
      <c r="R36" s="138" t="s">
        <v>253</v>
      </c>
      <c r="S36" s="107">
        <v>150</v>
      </c>
      <c r="T36" s="17">
        <v>107</v>
      </c>
      <c r="U36" s="14" t="s">
        <v>32</v>
      </c>
      <c r="V36" s="14">
        <v>14031000020</v>
      </c>
    </row>
    <row r="37" spans="1:22" ht="21" x14ac:dyDescent="0.25">
      <c r="A37" s="7">
        <v>2</v>
      </c>
      <c r="B37" s="7" t="s">
        <v>500</v>
      </c>
      <c r="C37" s="8">
        <v>0.51180555555555551</v>
      </c>
      <c r="D37" s="8">
        <v>0.53333333333333333</v>
      </c>
      <c r="E37" s="9" t="s">
        <v>102</v>
      </c>
      <c r="F37" s="9">
        <v>78</v>
      </c>
      <c r="G37" s="7" t="s">
        <v>384</v>
      </c>
      <c r="H37" s="82">
        <v>3031283317</v>
      </c>
      <c r="I37" s="7">
        <v>4906154</v>
      </c>
      <c r="J37" s="106" t="s">
        <v>42</v>
      </c>
      <c r="K37" s="7" t="s">
        <v>214</v>
      </c>
      <c r="L37" s="7">
        <v>300336</v>
      </c>
      <c r="M37" s="10">
        <v>18140</v>
      </c>
      <c r="N37" s="10">
        <v>42720</v>
      </c>
      <c r="O37" s="10">
        <f t="shared" si="12"/>
        <v>24580</v>
      </c>
      <c r="P37" s="11">
        <v>792281</v>
      </c>
      <c r="Q37" s="11">
        <f t="shared" si="13"/>
        <v>792282</v>
      </c>
      <c r="R37" s="138" t="s">
        <v>253</v>
      </c>
      <c r="S37" s="107">
        <v>150</v>
      </c>
      <c r="T37" s="17">
        <v>107</v>
      </c>
      <c r="U37" s="14" t="s">
        <v>391</v>
      </c>
      <c r="V37" s="14">
        <v>14031000020</v>
      </c>
    </row>
    <row r="38" spans="1:22" ht="21" x14ac:dyDescent="0.25">
      <c r="A38" s="7">
        <v>3</v>
      </c>
      <c r="B38" s="13" t="s">
        <v>512</v>
      </c>
      <c r="C38" s="132">
        <v>0.31319444444444444</v>
      </c>
      <c r="D38" s="132">
        <v>0.34791666666666665</v>
      </c>
      <c r="E38" s="13" t="s">
        <v>280</v>
      </c>
      <c r="F38" s="13">
        <v>45</v>
      </c>
      <c r="G38" s="13" t="s">
        <v>437</v>
      </c>
      <c r="H38" s="13">
        <v>2994174928</v>
      </c>
      <c r="I38" s="13">
        <v>4907098</v>
      </c>
      <c r="J38" s="106" t="s">
        <v>42</v>
      </c>
      <c r="K38" s="13" t="s">
        <v>26</v>
      </c>
      <c r="L38" s="13">
        <v>300350</v>
      </c>
      <c r="M38" s="13">
        <v>16980</v>
      </c>
      <c r="N38" s="13">
        <v>42420</v>
      </c>
      <c r="O38" s="13">
        <f>N38-M38</f>
        <v>25440</v>
      </c>
      <c r="P38" s="13">
        <v>792539</v>
      </c>
      <c r="Q38" s="13">
        <f>P38+1</f>
        <v>792540</v>
      </c>
      <c r="R38" s="139" t="s">
        <v>253</v>
      </c>
      <c r="S38" s="13">
        <v>130</v>
      </c>
      <c r="T38" s="13">
        <v>107</v>
      </c>
      <c r="U38" s="13" t="s">
        <v>55</v>
      </c>
      <c r="V38" s="13">
        <v>14031000020</v>
      </c>
    </row>
    <row r="39" spans="1:22" ht="21" x14ac:dyDescent="0.25">
      <c r="A39" s="7">
        <v>4</v>
      </c>
      <c r="B39" s="13" t="s">
        <v>519</v>
      </c>
      <c r="C39" s="132">
        <v>6.3194444444444442E-2</v>
      </c>
      <c r="D39" s="132">
        <v>9.4444444444444442E-2</v>
      </c>
      <c r="E39" s="13" t="s">
        <v>58</v>
      </c>
      <c r="F39" s="13">
        <v>65</v>
      </c>
      <c r="G39" s="13" t="s">
        <v>252</v>
      </c>
      <c r="H39" s="13">
        <v>2298444560</v>
      </c>
      <c r="I39" s="13">
        <v>4907774</v>
      </c>
      <c r="J39" s="106" t="s">
        <v>42</v>
      </c>
      <c r="K39" s="13" t="s">
        <v>26</v>
      </c>
      <c r="L39" s="13">
        <v>300364</v>
      </c>
      <c r="M39" s="13">
        <v>19100</v>
      </c>
      <c r="N39" s="13">
        <v>44600</v>
      </c>
      <c r="O39" s="13">
        <f>N39-M39</f>
        <v>25500</v>
      </c>
      <c r="P39" s="13">
        <v>792567</v>
      </c>
      <c r="Q39" s="13">
        <f>P39+1</f>
        <v>792568</v>
      </c>
      <c r="R39" s="139" t="s">
        <v>253</v>
      </c>
      <c r="S39" s="13">
        <v>150</v>
      </c>
      <c r="T39" s="13">
        <v>107</v>
      </c>
      <c r="U39" s="13" t="s">
        <v>55</v>
      </c>
      <c r="V39" s="13">
        <v>14031000020</v>
      </c>
    </row>
    <row r="40" spans="1:22" ht="21" customHeight="1" x14ac:dyDescent="0.25">
      <c r="A40" s="7">
        <v>5</v>
      </c>
      <c r="B40" s="9" t="s">
        <v>519</v>
      </c>
      <c r="C40" s="46">
        <v>0.11666666666666667</v>
      </c>
      <c r="D40" s="46">
        <v>0.14930555555555555</v>
      </c>
      <c r="E40" s="9" t="s">
        <v>251</v>
      </c>
      <c r="F40" s="9">
        <v>65</v>
      </c>
      <c r="G40" s="9" t="s">
        <v>534</v>
      </c>
      <c r="H40" s="124">
        <v>2991611352</v>
      </c>
      <c r="I40" s="9">
        <v>4907775</v>
      </c>
      <c r="J40" s="106" t="s">
        <v>42</v>
      </c>
      <c r="K40" s="9" t="s">
        <v>26</v>
      </c>
      <c r="L40" s="9">
        <v>300365</v>
      </c>
      <c r="M40" s="10">
        <v>19160</v>
      </c>
      <c r="N40" s="10">
        <v>43220</v>
      </c>
      <c r="O40" s="10">
        <f>N40-M40</f>
        <v>24060</v>
      </c>
      <c r="P40" s="10">
        <v>792569</v>
      </c>
      <c r="Q40" s="10">
        <f>P40+1</f>
        <v>792570</v>
      </c>
      <c r="R40" s="139" t="s">
        <v>253</v>
      </c>
      <c r="S40" s="140">
        <v>150</v>
      </c>
      <c r="T40" s="85">
        <v>107</v>
      </c>
      <c r="U40" s="13" t="s">
        <v>55</v>
      </c>
      <c r="V40" s="13">
        <v>14031000020</v>
      </c>
    </row>
    <row r="41" spans="1:22" ht="24.75" customHeight="1" x14ac:dyDescent="0.25">
      <c r="A41" s="7">
        <v>6</v>
      </c>
      <c r="B41" s="13" t="s">
        <v>519</v>
      </c>
      <c r="C41" s="46">
        <v>0.38194444444444442</v>
      </c>
      <c r="D41" s="46">
        <v>0.40347222222222223</v>
      </c>
      <c r="E41" s="9" t="s">
        <v>69</v>
      </c>
      <c r="F41" s="9">
        <v>65</v>
      </c>
      <c r="G41" s="9" t="s">
        <v>70</v>
      </c>
      <c r="H41" s="124">
        <v>9702660776</v>
      </c>
      <c r="I41" s="9">
        <v>4907789</v>
      </c>
      <c r="J41" s="106" t="s">
        <v>42</v>
      </c>
      <c r="K41" s="13" t="s">
        <v>26</v>
      </c>
      <c r="L41" s="9">
        <v>300366</v>
      </c>
      <c r="M41" s="10">
        <v>18460</v>
      </c>
      <c r="N41" s="10">
        <v>41840</v>
      </c>
      <c r="O41" s="13">
        <f>N41-M41</f>
        <v>23380</v>
      </c>
      <c r="P41" s="10">
        <v>792571</v>
      </c>
      <c r="Q41" s="13">
        <f>P41+1</f>
        <v>792572</v>
      </c>
      <c r="R41" s="139" t="s">
        <v>253</v>
      </c>
      <c r="S41" s="13">
        <v>130</v>
      </c>
      <c r="T41" s="13">
        <v>107</v>
      </c>
      <c r="U41" s="13" t="s">
        <v>63</v>
      </c>
      <c r="V41" s="13">
        <v>14031000020</v>
      </c>
    </row>
    <row r="42" spans="1:22" ht="21" customHeight="1" x14ac:dyDescent="0.25">
      <c r="A42" s="7">
        <v>7</v>
      </c>
      <c r="B42" s="13" t="s">
        <v>519</v>
      </c>
      <c r="C42" s="46">
        <v>0.84652777777777777</v>
      </c>
      <c r="D42" s="46">
        <v>0.87291666666666667</v>
      </c>
      <c r="E42" s="9" t="s">
        <v>446</v>
      </c>
      <c r="F42" s="9">
        <v>65</v>
      </c>
      <c r="G42" s="9" t="s">
        <v>447</v>
      </c>
      <c r="H42" s="124">
        <v>2992819311</v>
      </c>
      <c r="I42" s="9">
        <v>4907820</v>
      </c>
      <c r="J42" s="106" t="s">
        <v>42</v>
      </c>
      <c r="K42" s="13" t="s">
        <v>26</v>
      </c>
      <c r="L42" s="9">
        <v>300368</v>
      </c>
      <c r="M42" s="10">
        <v>18360</v>
      </c>
      <c r="N42" s="10">
        <v>42760</v>
      </c>
      <c r="O42" s="13">
        <f t="shared" ref="O42:O43" si="14">N42-M42</f>
        <v>24400</v>
      </c>
      <c r="P42" s="10">
        <v>792575</v>
      </c>
      <c r="Q42" s="13">
        <f>P42+1</f>
        <v>792576</v>
      </c>
      <c r="R42" s="139" t="s">
        <v>253</v>
      </c>
      <c r="S42" s="140">
        <v>135</v>
      </c>
      <c r="T42" s="85">
        <v>107</v>
      </c>
      <c r="U42" s="13" t="s">
        <v>33</v>
      </c>
      <c r="V42" s="13">
        <v>14031000020</v>
      </c>
    </row>
    <row r="43" spans="1:22" ht="21" x14ac:dyDescent="0.25">
      <c r="A43" s="7">
        <v>8</v>
      </c>
      <c r="B43" s="13" t="s">
        <v>535</v>
      </c>
      <c r="C43" s="46">
        <v>0.84930555555555554</v>
      </c>
      <c r="D43" s="46">
        <v>0.87222222222222223</v>
      </c>
      <c r="E43" s="9" t="s">
        <v>446</v>
      </c>
      <c r="F43" s="9">
        <v>65</v>
      </c>
      <c r="G43" s="9" t="s">
        <v>447</v>
      </c>
      <c r="H43" s="124">
        <v>2992819313</v>
      </c>
      <c r="I43" s="9">
        <v>4908277</v>
      </c>
      <c r="J43" s="106" t="s">
        <v>42</v>
      </c>
      <c r="K43" s="13" t="s">
        <v>26</v>
      </c>
      <c r="L43" s="9">
        <v>300378</v>
      </c>
      <c r="M43" s="10">
        <v>18280</v>
      </c>
      <c r="N43" s="10">
        <v>42900</v>
      </c>
      <c r="O43" s="13">
        <f t="shared" si="14"/>
        <v>24620</v>
      </c>
      <c r="P43" s="10">
        <v>792595</v>
      </c>
      <c r="Q43" s="13">
        <f t="shared" ref="Q43" si="15">P43+1</f>
        <v>792596</v>
      </c>
      <c r="R43" s="139" t="s">
        <v>253</v>
      </c>
      <c r="S43" s="13">
        <v>143</v>
      </c>
      <c r="T43" s="13">
        <v>105</v>
      </c>
      <c r="U43" s="13" t="s">
        <v>32</v>
      </c>
      <c r="V43" s="13">
        <v>14031000020</v>
      </c>
    </row>
    <row r="44" spans="1:22" ht="21" x14ac:dyDescent="0.25">
      <c r="A44" s="7">
        <v>9</v>
      </c>
      <c r="B44" s="134" t="s">
        <v>570</v>
      </c>
      <c r="C44" s="135">
        <v>0.82291666666666663</v>
      </c>
      <c r="D44" s="135">
        <v>0.86111111111111116</v>
      </c>
      <c r="E44" s="134" t="s">
        <v>58</v>
      </c>
      <c r="F44" s="134">
        <v>65</v>
      </c>
      <c r="G44" s="134" t="s">
        <v>59</v>
      </c>
      <c r="H44" s="134">
        <v>9404208645</v>
      </c>
      <c r="I44" s="134">
        <v>4910235</v>
      </c>
      <c r="J44" s="134" t="s">
        <v>202</v>
      </c>
      <c r="K44" s="134" t="s">
        <v>26</v>
      </c>
      <c r="L44" s="134" t="s">
        <v>571</v>
      </c>
      <c r="M44" s="134">
        <v>17960</v>
      </c>
      <c r="N44" s="134">
        <v>41000</v>
      </c>
      <c r="O44" s="134">
        <f>N44-M44</f>
        <v>23040</v>
      </c>
      <c r="P44" s="134">
        <v>792813</v>
      </c>
      <c r="Q44" s="134">
        <f>P44+1</f>
        <v>792814</v>
      </c>
      <c r="R44" s="95" t="s">
        <v>253</v>
      </c>
      <c r="S44" s="134">
        <v>165</v>
      </c>
      <c r="T44" s="134">
        <v>103</v>
      </c>
      <c r="U44" s="134" t="s">
        <v>391</v>
      </c>
      <c r="V44" s="134">
        <v>14031000020</v>
      </c>
    </row>
    <row r="45" spans="1:22" ht="21" x14ac:dyDescent="0.25">
      <c r="A45" s="7">
        <v>10</v>
      </c>
      <c r="B45" s="13" t="s">
        <v>683</v>
      </c>
      <c r="C45" s="46">
        <v>0.49166666666666664</v>
      </c>
      <c r="D45" s="46">
        <v>0.54027777777777775</v>
      </c>
      <c r="E45" s="9" t="s">
        <v>85</v>
      </c>
      <c r="F45" s="9">
        <v>65</v>
      </c>
      <c r="G45" s="9" t="s">
        <v>86</v>
      </c>
      <c r="H45" s="124">
        <v>2993594834</v>
      </c>
      <c r="I45" s="9">
        <v>4912444</v>
      </c>
      <c r="J45" s="106" t="s">
        <v>417</v>
      </c>
      <c r="K45" s="13" t="s">
        <v>214</v>
      </c>
      <c r="L45" s="9">
        <v>300576</v>
      </c>
      <c r="M45" s="10">
        <v>17700</v>
      </c>
      <c r="N45" s="10">
        <v>42310</v>
      </c>
      <c r="O45" s="13">
        <f t="shared" ref="O45:O47" si="16">N45-M45</f>
        <v>24610</v>
      </c>
      <c r="P45" s="13">
        <v>854417</v>
      </c>
      <c r="Q45" s="13">
        <f t="shared" ref="Q45:Q47" si="17">P45+1</f>
        <v>854418</v>
      </c>
      <c r="R45" s="95" t="s">
        <v>253</v>
      </c>
      <c r="S45" s="140">
        <v>140</v>
      </c>
      <c r="T45" s="85">
        <v>107</v>
      </c>
      <c r="U45" s="13" t="s">
        <v>391</v>
      </c>
      <c r="V45" s="106">
        <v>14031000020</v>
      </c>
    </row>
    <row r="46" spans="1:22" ht="21" x14ac:dyDescent="0.25">
      <c r="A46" s="7">
        <v>11</v>
      </c>
      <c r="B46" s="13" t="s">
        <v>683</v>
      </c>
      <c r="C46" s="125">
        <v>0.49305555555555558</v>
      </c>
      <c r="D46" s="125">
        <v>0.55138888888888893</v>
      </c>
      <c r="E46" s="98" t="s">
        <v>75</v>
      </c>
      <c r="F46" s="98">
        <v>65</v>
      </c>
      <c r="G46" s="98" t="s">
        <v>76</v>
      </c>
      <c r="H46" s="130">
        <v>3031736362</v>
      </c>
      <c r="I46" s="98">
        <v>4912449</v>
      </c>
      <c r="J46" s="106" t="s">
        <v>417</v>
      </c>
      <c r="K46" s="98" t="s">
        <v>214</v>
      </c>
      <c r="L46" s="98">
        <v>300577</v>
      </c>
      <c r="M46" s="100">
        <v>17180</v>
      </c>
      <c r="N46" s="100">
        <v>42150</v>
      </c>
      <c r="O46" s="100">
        <f t="shared" si="16"/>
        <v>24970</v>
      </c>
      <c r="P46" s="18">
        <v>854419</v>
      </c>
      <c r="Q46" s="100">
        <f t="shared" si="17"/>
        <v>854420</v>
      </c>
      <c r="R46" s="95" t="s">
        <v>253</v>
      </c>
      <c r="S46" s="140">
        <v>140</v>
      </c>
      <c r="T46" s="85">
        <v>107</v>
      </c>
      <c r="U46" s="13" t="s">
        <v>391</v>
      </c>
      <c r="V46" s="106">
        <v>14031000020</v>
      </c>
    </row>
    <row r="47" spans="1:22" ht="21" x14ac:dyDescent="0.25">
      <c r="A47" s="7">
        <v>12</v>
      </c>
      <c r="B47" s="134" t="s">
        <v>683</v>
      </c>
      <c r="C47" s="128">
        <v>0.49930555555555556</v>
      </c>
      <c r="D47" s="128">
        <v>0.55902777777777779</v>
      </c>
      <c r="E47" s="123" t="s">
        <v>64</v>
      </c>
      <c r="F47" s="123">
        <v>65</v>
      </c>
      <c r="G47" s="123" t="s">
        <v>684</v>
      </c>
      <c r="H47" s="152">
        <v>3320433101</v>
      </c>
      <c r="I47" s="123">
        <v>4912452</v>
      </c>
      <c r="J47" s="117" t="s">
        <v>417</v>
      </c>
      <c r="K47" s="123" t="s">
        <v>214</v>
      </c>
      <c r="L47" s="123">
        <v>300578</v>
      </c>
      <c r="M47" s="118">
        <v>17640</v>
      </c>
      <c r="N47" s="118">
        <v>41660</v>
      </c>
      <c r="O47" s="118">
        <f t="shared" si="16"/>
        <v>24020</v>
      </c>
      <c r="P47" s="134">
        <v>854421</v>
      </c>
      <c r="Q47" s="118">
        <f t="shared" si="17"/>
        <v>854422</v>
      </c>
      <c r="R47" s="95" t="s">
        <v>253</v>
      </c>
      <c r="S47" s="164">
        <v>140</v>
      </c>
      <c r="T47" s="165">
        <v>107</v>
      </c>
      <c r="U47" s="134" t="s">
        <v>391</v>
      </c>
      <c r="V47" s="117">
        <v>14031000020</v>
      </c>
    </row>
    <row r="48" spans="1:22" ht="21" x14ac:dyDescent="0.25">
      <c r="A48" s="7">
        <v>13</v>
      </c>
      <c r="B48" s="134" t="s">
        <v>624</v>
      </c>
      <c r="C48" s="114">
        <v>0.82708333333333328</v>
      </c>
      <c r="D48" s="114">
        <v>0.88263888888888886</v>
      </c>
      <c r="E48" s="123" t="s">
        <v>685</v>
      </c>
      <c r="F48" s="123">
        <v>65</v>
      </c>
      <c r="G48" s="113" t="s">
        <v>437</v>
      </c>
      <c r="H48" s="116">
        <v>2994174928</v>
      </c>
      <c r="I48" s="113">
        <v>4911176</v>
      </c>
      <c r="J48" s="134" t="s">
        <v>202</v>
      </c>
      <c r="K48" s="134" t="s">
        <v>214</v>
      </c>
      <c r="L48" s="134">
        <v>300497</v>
      </c>
      <c r="M48" s="134">
        <v>18510</v>
      </c>
      <c r="N48" s="134">
        <v>42370</v>
      </c>
      <c r="O48" s="134">
        <f>N48-M48</f>
        <v>23860</v>
      </c>
      <c r="P48" s="134">
        <v>854261</v>
      </c>
      <c r="Q48" s="134">
        <f>P48+1</f>
        <v>854262</v>
      </c>
      <c r="R48" s="95" t="s">
        <v>253</v>
      </c>
      <c r="S48" s="120">
        <v>130</v>
      </c>
      <c r="T48" s="121">
        <v>107</v>
      </c>
      <c r="U48" s="122" t="s">
        <v>33</v>
      </c>
      <c r="V48" s="134">
        <v>14031000020</v>
      </c>
    </row>
    <row r="49" spans="1:22" ht="21" x14ac:dyDescent="0.25">
      <c r="A49" s="7">
        <v>14</v>
      </c>
      <c r="B49" s="134" t="s">
        <v>577</v>
      </c>
      <c r="C49" s="144">
        <v>0.32777777777777778</v>
      </c>
      <c r="D49" s="144">
        <v>0.40347222222222223</v>
      </c>
      <c r="E49" s="145" t="s">
        <v>285</v>
      </c>
      <c r="F49" s="145">
        <v>65</v>
      </c>
      <c r="G49" s="143" t="s">
        <v>394</v>
      </c>
      <c r="H49" s="146">
        <v>3071568401</v>
      </c>
      <c r="I49" s="143">
        <v>4910920</v>
      </c>
      <c r="J49" s="147" t="s">
        <v>202</v>
      </c>
      <c r="K49" s="147" t="s">
        <v>214</v>
      </c>
      <c r="L49" s="147">
        <v>300466</v>
      </c>
      <c r="M49" s="147">
        <v>19050</v>
      </c>
      <c r="N49" s="147">
        <v>43140</v>
      </c>
      <c r="O49" s="134">
        <f>N49-M49</f>
        <v>24090</v>
      </c>
      <c r="P49" s="147">
        <v>854101</v>
      </c>
      <c r="Q49" s="134">
        <f t="shared" ref="Q49" si="18">P49+1</f>
        <v>854102</v>
      </c>
      <c r="R49" s="166" t="s">
        <v>253</v>
      </c>
      <c r="S49" s="148">
        <v>130</v>
      </c>
      <c r="T49" s="149">
        <v>107</v>
      </c>
      <c r="U49" s="150" t="s">
        <v>33</v>
      </c>
      <c r="V49" s="147">
        <v>14031000020</v>
      </c>
    </row>
    <row r="50" spans="1:22" ht="21" x14ac:dyDescent="0.25">
      <c r="A50" s="7">
        <v>15</v>
      </c>
      <c r="B50" s="134" t="s">
        <v>577</v>
      </c>
      <c r="C50" s="144">
        <v>0.33333333333333331</v>
      </c>
      <c r="D50" s="144">
        <v>0.38333333333333336</v>
      </c>
      <c r="E50" s="145" t="s">
        <v>280</v>
      </c>
      <c r="F50" s="145">
        <v>45</v>
      </c>
      <c r="G50" s="143" t="s">
        <v>281</v>
      </c>
      <c r="H50" s="146">
        <v>3031520688</v>
      </c>
      <c r="I50" s="143">
        <v>4910921</v>
      </c>
      <c r="J50" s="147" t="s">
        <v>202</v>
      </c>
      <c r="K50" s="147" t="s">
        <v>214</v>
      </c>
      <c r="L50" s="147">
        <v>300465</v>
      </c>
      <c r="M50" s="147">
        <v>17580</v>
      </c>
      <c r="N50" s="147">
        <v>42210</v>
      </c>
      <c r="O50" s="134">
        <f t="shared" ref="O50" si="19">N50-M50</f>
        <v>24630</v>
      </c>
      <c r="P50" s="147">
        <v>854103</v>
      </c>
      <c r="Q50" s="147">
        <v>854104</v>
      </c>
      <c r="R50" s="166" t="s">
        <v>253</v>
      </c>
      <c r="S50" s="148">
        <v>130</v>
      </c>
      <c r="T50" s="149">
        <v>107</v>
      </c>
      <c r="U50" s="150" t="s">
        <v>33</v>
      </c>
      <c r="V50" s="147">
        <v>14031000020</v>
      </c>
    </row>
    <row r="51" spans="1:22" ht="21" x14ac:dyDescent="0.25">
      <c r="A51" s="7">
        <v>16</v>
      </c>
      <c r="B51" s="134" t="s">
        <v>579</v>
      </c>
      <c r="C51" s="128">
        <v>0.70486111111111116</v>
      </c>
      <c r="D51" s="128">
        <v>0.74583333333333335</v>
      </c>
      <c r="E51" s="123" t="s">
        <v>200</v>
      </c>
      <c r="F51" s="123">
        <v>65</v>
      </c>
      <c r="G51" s="123" t="s">
        <v>107</v>
      </c>
      <c r="H51" s="152">
        <v>2990380515</v>
      </c>
      <c r="I51" s="123">
        <v>4911282</v>
      </c>
      <c r="J51" s="134" t="s">
        <v>202</v>
      </c>
      <c r="K51" s="134" t="s">
        <v>214</v>
      </c>
      <c r="L51" s="134">
        <v>300523</v>
      </c>
      <c r="M51" s="134">
        <v>17960</v>
      </c>
      <c r="N51" s="134">
        <v>40820</v>
      </c>
      <c r="O51" s="134">
        <f>N51-M51</f>
        <v>22860</v>
      </c>
      <c r="P51" s="134">
        <v>854313</v>
      </c>
      <c r="Q51" s="134">
        <v>854314</v>
      </c>
      <c r="R51" s="167" t="s">
        <v>253</v>
      </c>
      <c r="S51" s="164">
        <v>130</v>
      </c>
      <c r="T51" s="165">
        <v>107</v>
      </c>
      <c r="U51" s="134" t="s">
        <v>33</v>
      </c>
      <c r="V51" s="134">
        <v>14031000020</v>
      </c>
    </row>
    <row r="52" spans="1:22" ht="21" x14ac:dyDescent="0.25">
      <c r="A52" s="7">
        <v>17</v>
      </c>
      <c r="B52" s="134" t="s">
        <v>579</v>
      </c>
      <c r="C52" s="135">
        <v>0.94166666666666665</v>
      </c>
      <c r="D52" s="134" t="s">
        <v>686</v>
      </c>
      <c r="E52" s="134" t="s">
        <v>85</v>
      </c>
      <c r="F52" s="134">
        <v>65</v>
      </c>
      <c r="G52" s="134" t="s">
        <v>86</v>
      </c>
      <c r="H52" s="134">
        <v>2993594834</v>
      </c>
      <c r="I52" s="134">
        <v>4911295</v>
      </c>
      <c r="J52" s="134" t="s">
        <v>202</v>
      </c>
      <c r="K52" s="134" t="s">
        <v>214</v>
      </c>
      <c r="L52" s="134">
        <v>300527</v>
      </c>
      <c r="M52" s="134">
        <v>17720</v>
      </c>
      <c r="N52" s="134">
        <v>41690</v>
      </c>
      <c r="O52" s="168">
        <f>N52-M52</f>
        <v>23970</v>
      </c>
      <c r="P52" s="134">
        <v>854321</v>
      </c>
      <c r="Q52" s="134">
        <f>P52+1</f>
        <v>854322</v>
      </c>
      <c r="R52" s="167" t="s">
        <v>253</v>
      </c>
      <c r="S52" s="164">
        <v>126</v>
      </c>
      <c r="T52" s="165">
        <v>107</v>
      </c>
      <c r="U52" s="134" t="s">
        <v>55</v>
      </c>
      <c r="V52" s="134">
        <v>14031000020</v>
      </c>
    </row>
    <row r="53" spans="1:22" ht="21" x14ac:dyDescent="0.25">
      <c r="A53" s="7">
        <v>18</v>
      </c>
      <c r="B53" s="134" t="s">
        <v>579</v>
      </c>
      <c r="C53" s="135">
        <v>0.94513888888888886</v>
      </c>
      <c r="D53" s="135">
        <v>0.96805555555555556</v>
      </c>
      <c r="E53" s="134" t="s">
        <v>102</v>
      </c>
      <c r="F53" s="134">
        <v>78</v>
      </c>
      <c r="G53" s="134" t="s">
        <v>678</v>
      </c>
      <c r="H53" s="134">
        <v>2992262722</v>
      </c>
      <c r="I53" s="134">
        <v>4911296</v>
      </c>
      <c r="J53" s="134" t="s">
        <v>202</v>
      </c>
      <c r="K53" s="134" t="s">
        <v>214</v>
      </c>
      <c r="L53" s="134">
        <v>300528</v>
      </c>
      <c r="M53" s="134">
        <v>17600</v>
      </c>
      <c r="N53" s="134">
        <v>42570</v>
      </c>
      <c r="O53" s="168">
        <f>N53-M53</f>
        <v>24970</v>
      </c>
      <c r="P53" s="134">
        <v>854323</v>
      </c>
      <c r="Q53" s="134">
        <f>P53+1</f>
        <v>854324</v>
      </c>
      <c r="R53" s="167" t="s">
        <v>253</v>
      </c>
      <c r="S53" s="164">
        <v>126</v>
      </c>
      <c r="T53" s="165">
        <v>107</v>
      </c>
      <c r="U53" s="134" t="s">
        <v>55</v>
      </c>
      <c r="V53" s="134">
        <v>14031000020</v>
      </c>
    </row>
    <row r="54" spans="1:22" ht="21" x14ac:dyDescent="0.25">
      <c r="A54" s="7">
        <v>19</v>
      </c>
      <c r="B54" s="134" t="s">
        <v>687</v>
      </c>
      <c r="C54" s="114">
        <v>0.88124999999999998</v>
      </c>
      <c r="D54" s="114">
        <v>0.91874999999999996</v>
      </c>
      <c r="E54" s="123" t="s">
        <v>688</v>
      </c>
      <c r="F54" s="123">
        <v>45</v>
      </c>
      <c r="G54" s="113" t="s">
        <v>298</v>
      </c>
      <c r="H54" s="146">
        <v>3090629259</v>
      </c>
      <c r="I54" s="113">
        <v>4912814</v>
      </c>
      <c r="J54" s="117" t="s">
        <v>689</v>
      </c>
      <c r="K54" s="113" t="s">
        <v>214</v>
      </c>
      <c r="L54" s="113">
        <v>300592</v>
      </c>
      <c r="M54" s="118">
        <v>19070</v>
      </c>
      <c r="N54" s="118">
        <v>42780</v>
      </c>
      <c r="O54" s="156">
        <f t="shared" ref="O54:O55" si="20">N54-M54</f>
        <v>23710</v>
      </c>
      <c r="P54" s="119">
        <v>854567</v>
      </c>
      <c r="Q54" s="134">
        <f t="shared" ref="Q54:Q55" si="21">P54+1</f>
        <v>854568</v>
      </c>
      <c r="R54" s="95" t="s">
        <v>253</v>
      </c>
      <c r="S54" s="120">
        <v>145</v>
      </c>
      <c r="T54" s="121">
        <v>107</v>
      </c>
      <c r="U54" s="134" t="s">
        <v>391</v>
      </c>
      <c r="V54" s="134">
        <v>14031000020</v>
      </c>
    </row>
    <row r="55" spans="1:22" ht="21" x14ac:dyDescent="0.25">
      <c r="A55" s="7">
        <v>20</v>
      </c>
      <c r="B55" s="134" t="s">
        <v>687</v>
      </c>
      <c r="C55" s="114">
        <v>0.8979166666666667</v>
      </c>
      <c r="D55" s="114">
        <v>0.93819444444444444</v>
      </c>
      <c r="E55" s="123" t="s">
        <v>38</v>
      </c>
      <c r="F55" s="123">
        <v>45</v>
      </c>
      <c r="G55" s="113" t="s">
        <v>37</v>
      </c>
      <c r="H55" s="116">
        <v>2991493984</v>
      </c>
      <c r="I55" s="113">
        <v>4912818</v>
      </c>
      <c r="J55" s="117" t="s">
        <v>690</v>
      </c>
      <c r="K55" s="134" t="s">
        <v>214</v>
      </c>
      <c r="L55" s="113">
        <v>300593</v>
      </c>
      <c r="M55" s="118">
        <v>17040</v>
      </c>
      <c r="N55" s="118">
        <v>42060</v>
      </c>
      <c r="O55" s="156">
        <f t="shared" si="20"/>
        <v>25020</v>
      </c>
      <c r="P55" s="119">
        <v>854569</v>
      </c>
      <c r="Q55" s="134">
        <f t="shared" si="21"/>
        <v>854570</v>
      </c>
      <c r="R55" s="95" t="s">
        <v>253</v>
      </c>
      <c r="S55" s="120">
        <v>145</v>
      </c>
      <c r="T55" s="121">
        <v>107</v>
      </c>
      <c r="U55" s="134" t="s">
        <v>391</v>
      </c>
      <c r="V55" s="134">
        <v>14031000020</v>
      </c>
    </row>
    <row r="56" spans="1:22" ht="21" x14ac:dyDescent="0.25">
      <c r="A56" s="7">
        <v>21</v>
      </c>
      <c r="B56" s="134" t="s">
        <v>691</v>
      </c>
      <c r="C56" s="128">
        <v>0.57291666666666663</v>
      </c>
      <c r="D56" s="128">
        <v>0.65625</v>
      </c>
      <c r="E56" s="123" t="s">
        <v>285</v>
      </c>
      <c r="F56" s="123">
        <v>65</v>
      </c>
      <c r="G56" s="123" t="s">
        <v>394</v>
      </c>
      <c r="H56" s="152">
        <v>9280403355</v>
      </c>
      <c r="I56" s="123">
        <v>4912991</v>
      </c>
      <c r="J56" s="134" t="s">
        <v>202</v>
      </c>
      <c r="K56" s="134" t="s">
        <v>214</v>
      </c>
      <c r="L56" s="134">
        <v>300601</v>
      </c>
      <c r="M56" s="134">
        <v>18150</v>
      </c>
      <c r="N56" s="134">
        <v>40050</v>
      </c>
      <c r="O56" s="134">
        <f>N56-M56</f>
        <v>21900</v>
      </c>
      <c r="P56" s="134">
        <v>854657</v>
      </c>
      <c r="Q56" s="134">
        <f>P56+1</f>
        <v>854658</v>
      </c>
      <c r="R56" s="167" t="s">
        <v>253</v>
      </c>
      <c r="S56" s="164">
        <v>135</v>
      </c>
      <c r="T56" s="165">
        <v>107</v>
      </c>
      <c r="U56" s="134" t="s">
        <v>63</v>
      </c>
      <c r="V56" s="134">
        <v>14031000020</v>
      </c>
    </row>
    <row r="57" spans="1:22" x14ac:dyDescent="0.25">
      <c r="A57" s="248" t="s">
        <v>87</v>
      </c>
      <c r="B57" s="249"/>
      <c r="C57" s="249"/>
      <c r="D57" s="249"/>
      <c r="E57" s="249"/>
      <c r="F57" s="249"/>
      <c r="G57" s="249"/>
      <c r="H57" s="249"/>
      <c r="I57" s="249"/>
      <c r="J57" s="249"/>
      <c r="K57" s="249"/>
      <c r="L57" s="250"/>
      <c r="M57" s="254">
        <f>SUM(M36:M56)</f>
        <v>390360</v>
      </c>
      <c r="N57" s="254">
        <f>SUM(N36:N56)</f>
        <v>889070</v>
      </c>
      <c r="O57" s="254">
        <f>SUM(O36:O56)</f>
        <v>498710</v>
      </c>
      <c r="P57" s="256"/>
      <c r="Q57" s="257"/>
      <c r="R57" s="257"/>
      <c r="S57" s="257"/>
      <c r="T57" s="257"/>
      <c r="U57" s="257"/>
      <c r="V57" s="258"/>
    </row>
    <row r="58" spans="1:22" x14ac:dyDescent="0.25">
      <c r="A58" s="251"/>
      <c r="B58" s="252"/>
      <c r="C58" s="252"/>
      <c r="D58" s="252"/>
      <c r="E58" s="252"/>
      <c r="F58" s="252"/>
      <c r="G58" s="252"/>
      <c r="H58" s="252"/>
      <c r="I58" s="252"/>
      <c r="J58" s="252"/>
      <c r="K58" s="252"/>
      <c r="L58" s="253"/>
      <c r="M58" s="255"/>
      <c r="N58" s="255"/>
      <c r="O58" s="254"/>
      <c r="P58" s="259"/>
      <c r="Q58" s="260"/>
      <c r="R58" s="260"/>
      <c r="S58" s="260"/>
      <c r="T58" s="260"/>
      <c r="U58" s="260"/>
      <c r="V58" s="261"/>
    </row>
  </sheetData>
  <mergeCells count="68">
    <mergeCell ref="S34:S35"/>
    <mergeCell ref="T34:T35"/>
    <mergeCell ref="U34:U35"/>
    <mergeCell ref="V34:V35"/>
    <mergeCell ref="A57:L58"/>
    <mergeCell ref="M57:M58"/>
    <mergeCell ref="N57:N58"/>
    <mergeCell ref="O57:O58"/>
    <mergeCell ref="P57:V58"/>
    <mergeCell ref="L34:L35"/>
    <mergeCell ref="M34:O34"/>
    <mergeCell ref="P34:P35"/>
    <mergeCell ref="Q34:Q35"/>
    <mergeCell ref="R34:R35"/>
    <mergeCell ref="G34:G35"/>
    <mergeCell ref="H34:H35"/>
    <mergeCell ref="I34:I35"/>
    <mergeCell ref="J34:J35"/>
    <mergeCell ref="K34:K35"/>
    <mergeCell ref="A34:A35"/>
    <mergeCell ref="B34:B35"/>
    <mergeCell ref="C34:C35"/>
    <mergeCell ref="D34:D35"/>
    <mergeCell ref="E34:F35"/>
    <mergeCell ref="A33:B33"/>
    <mergeCell ref="C33:K33"/>
    <mergeCell ref="L33:M33"/>
    <mergeCell ref="N33:O33"/>
    <mergeCell ref="R33:V33"/>
    <mergeCell ref="A31:V31"/>
    <mergeCell ref="A32:B32"/>
    <mergeCell ref="C32:K32"/>
    <mergeCell ref="L32:M32"/>
    <mergeCell ref="N32:V32"/>
    <mergeCell ref="V4:V5"/>
    <mergeCell ref="A25:L26"/>
    <mergeCell ref="M25:M26"/>
    <mergeCell ref="N25:N26"/>
    <mergeCell ref="O25:O26"/>
    <mergeCell ref="P25:V26"/>
    <mergeCell ref="P4:P5"/>
    <mergeCell ref="Q4:Q5"/>
    <mergeCell ref="R4:R5"/>
    <mergeCell ref="S4:S5"/>
    <mergeCell ref="T4:T5"/>
    <mergeCell ref="U4:U5"/>
    <mergeCell ref="H4:H5"/>
    <mergeCell ref="I4:I5"/>
    <mergeCell ref="J4:J5"/>
    <mergeCell ref="K4:K5"/>
    <mergeCell ref="L4:L5"/>
    <mergeCell ref="M4:O4"/>
    <mergeCell ref="A4:A5"/>
    <mergeCell ref="B4:B5"/>
    <mergeCell ref="C4:C5"/>
    <mergeCell ref="D4:D5"/>
    <mergeCell ref="E4:F5"/>
    <mergeCell ref="G4:G5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</mergeCells>
  <phoneticPr fontId="7" type="noConversion"/>
  <dataValidations count="1">
    <dataValidation type="textLength" operator="equal" allowBlank="1" showInputMessage="1" showErrorMessage="1" sqref="H12" xr:uid="{02B60FF6-1983-4224-BB29-40C85BDD4AFF}">
      <formula1>10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7389B-B041-4B3D-9B5F-C7CFD9619A93}">
  <dimension ref="A1:V22"/>
  <sheetViews>
    <sheetView rightToLeft="1" workbookViewId="0">
      <selection activeCell="M23" sqref="M23"/>
    </sheetView>
  </sheetViews>
  <sheetFormatPr defaultRowHeight="15" x14ac:dyDescent="0.25"/>
  <cols>
    <col min="2" max="2" width="11.42578125" bestFit="1" customWidth="1"/>
    <col min="7" max="7" width="22" bestFit="1" customWidth="1"/>
    <col min="8" max="8" width="14.28515625" bestFit="1" customWidth="1"/>
    <col min="9" max="9" width="12.85546875" bestFit="1" customWidth="1"/>
    <col min="10" max="10" width="17.85546875" bestFit="1" customWidth="1"/>
    <col min="16" max="16" width="10.28515625" bestFit="1" customWidth="1"/>
    <col min="17" max="17" width="11.5703125" bestFit="1" customWidth="1"/>
    <col min="18" max="18" width="10.42578125" bestFit="1" customWidth="1"/>
    <col min="22" max="22" width="15.5703125" bestFit="1" customWidth="1"/>
  </cols>
  <sheetData>
    <row r="1" spans="1:22" ht="15.75" x14ac:dyDescent="0.25">
      <c r="A1" s="367" t="s">
        <v>29</v>
      </c>
      <c r="B1" s="367"/>
      <c r="C1" s="367"/>
      <c r="D1" s="367"/>
      <c r="E1" s="367"/>
      <c r="F1" s="367"/>
      <c r="G1" s="367"/>
      <c r="H1" s="367"/>
      <c r="I1" s="367"/>
      <c r="J1" s="367"/>
      <c r="K1" s="367"/>
      <c r="L1" s="367"/>
      <c r="M1" s="367"/>
      <c r="N1" s="367"/>
      <c r="O1" s="367"/>
      <c r="P1" s="367"/>
      <c r="Q1" s="367"/>
      <c r="R1" s="367"/>
      <c r="S1" s="367"/>
      <c r="T1" s="367"/>
      <c r="U1" s="367"/>
      <c r="V1" s="367"/>
    </row>
    <row r="2" spans="1:22" x14ac:dyDescent="0.25">
      <c r="A2" s="360" t="s">
        <v>18</v>
      </c>
      <c r="B2" s="361"/>
      <c r="C2" s="362" t="s">
        <v>20</v>
      </c>
      <c r="D2" s="360"/>
      <c r="E2" s="360"/>
      <c r="F2" s="360"/>
      <c r="G2" s="360"/>
      <c r="H2" s="360"/>
      <c r="I2" s="360"/>
      <c r="J2" s="360"/>
      <c r="K2" s="361"/>
      <c r="L2" s="362" t="s">
        <v>19</v>
      </c>
      <c r="M2" s="361"/>
      <c r="N2" s="362">
        <v>14031900342</v>
      </c>
      <c r="O2" s="360"/>
      <c r="P2" s="360"/>
      <c r="Q2" s="360"/>
      <c r="R2" s="360"/>
      <c r="S2" s="360"/>
      <c r="T2" s="360"/>
      <c r="U2" s="360"/>
      <c r="V2" s="361"/>
    </row>
    <row r="3" spans="1:22" ht="15.75" thickBot="1" x14ac:dyDescent="0.3">
      <c r="A3" s="360" t="s">
        <v>22</v>
      </c>
      <c r="B3" s="361"/>
      <c r="C3" s="362" t="s">
        <v>766</v>
      </c>
      <c r="D3" s="360"/>
      <c r="E3" s="360"/>
      <c r="F3" s="360"/>
      <c r="G3" s="360"/>
      <c r="H3" s="360"/>
      <c r="I3" s="360"/>
      <c r="J3" s="360"/>
      <c r="K3" s="361"/>
      <c r="L3" s="362" t="s">
        <v>0</v>
      </c>
      <c r="M3" s="361"/>
      <c r="N3" s="363">
        <v>400000</v>
      </c>
      <c r="O3" s="364"/>
      <c r="P3" s="108" t="s">
        <v>21</v>
      </c>
      <c r="Q3" s="109">
        <f>N3-O21</f>
        <v>23630</v>
      </c>
      <c r="R3" s="365" t="s">
        <v>31</v>
      </c>
      <c r="S3" s="366"/>
      <c r="T3" s="366"/>
      <c r="U3" s="366"/>
      <c r="V3" s="366"/>
    </row>
    <row r="4" spans="1:22" x14ac:dyDescent="0.25">
      <c r="A4" s="368" t="s">
        <v>1</v>
      </c>
      <c r="B4" s="368" t="s">
        <v>25</v>
      </c>
      <c r="C4" s="368" t="s">
        <v>2</v>
      </c>
      <c r="D4" s="368" t="s">
        <v>3</v>
      </c>
      <c r="E4" s="373" t="s">
        <v>4</v>
      </c>
      <c r="F4" s="374"/>
      <c r="G4" s="368" t="s">
        <v>5</v>
      </c>
      <c r="H4" s="393" t="s">
        <v>30</v>
      </c>
      <c r="I4" s="368" t="s">
        <v>6</v>
      </c>
      <c r="J4" s="368" t="s">
        <v>7</v>
      </c>
      <c r="K4" s="368" t="s">
        <v>8</v>
      </c>
      <c r="L4" s="368" t="s">
        <v>9</v>
      </c>
      <c r="M4" s="370" t="s">
        <v>10</v>
      </c>
      <c r="N4" s="371"/>
      <c r="O4" s="372"/>
      <c r="P4" s="385" t="s">
        <v>16</v>
      </c>
      <c r="Q4" s="385" t="s">
        <v>17</v>
      </c>
      <c r="R4" s="387" t="s">
        <v>15</v>
      </c>
      <c r="S4" s="389" t="s">
        <v>28</v>
      </c>
      <c r="T4" s="391" t="s">
        <v>11</v>
      </c>
      <c r="U4" s="377" t="s">
        <v>24</v>
      </c>
      <c r="V4" s="377" t="s">
        <v>27</v>
      </c>
    </row>
    <row r="5" spans="1:22" x14ac:dyDescent="0.25">
      <c r="A5" s="369"/>
      <c r="B5" s="369"/>
      <c r="C5" s="369"/>
      <c r="D5" s="369"/>
      <c r="E5" s="375"/>
      <c r="F5" s="376"/>
      <c r="G5" s="369"/>
      <c r="H5" s="394"/>
      <c r="I5" s="369"/>
      <c r="J5" s="369"/>
      <c r="K5" s="369"/>
      <c r="L5" s="369"/>
      <c r="M5" s="110" t="s">
        <v>12</v>
      </c>
      <c r="N5" s="110" t="s">
        <v>13</v>
      </c>
      <c r="O5" s="110" t="s">
        <v>14</v>
      </c>
      <c r="P5" s="386"/>
      <c r="Q5" s="386"/>
      <c r="R5" s="388"/>
      <c r="S5" s="390"/>
      <c r="T5" s="392"/>
      <c r="U5" s="378"/>
      <c r="V5" s="378"/>
    </row>
    <row r="6" spans="1:22" ht="21" x14ac:dyDescent="0.25">
      <c r="A6" s="9">
        <v>1</v>
      </c>
      <c r="B6" s="134" t="s">
        <v>695</v>
      </c>
      <c r="C6" s="135">
        <v>0.63958333333333328</v>
      </c>
      <c r="D6" s="135">
        <v>0.68541666666666667</v>
      </c>
      <c r="E6" s="134" t="s">
        <v>767</v>
      </c>
      <c r="F6" s="134">
        <v>43</v>
      </c>
      <c r="G6" s="134" t="s">
        <v>768</v>
      </c>
      <c r="H6" s="134">
        <v>9700702570</v>
      </c>
      <c r="I6" s="134">
        <v>4913179</v>
      </c>
      <c r="J6" s="134" t="s">
        <v>132</v>
      </c>
      <c r="K6" s="134" t="s">
        <v>214</v>
      </c>
      <c r="L6" s="134">
        <v>300604</v>
      </c>
      <c r="M6" s="134">
        <v>18790</v>
      </c>
      <c r="N6" s="134">
        <v>44010</v>
      </c>
      <c r="O6" s="134">
        <f t="shared" ref="O6:O11" si="0">N6-M6</f>
        <v>25220</v>
      </c>
      <c r="P6" s="134">
        <v>854755</v>
      </c>
      <c r="Q6" s="134">
        <f t="shared" ref="Q6:Q11" si="1">P6+1</f>
        <v>854756</v>
      </c>
      <c r="R6" s="95" t="s">
        <v>165</v>
      </c>
      <c r="S6" s="120">
        <v>170</v>
      </c>
      <c r="T6" s="121">
        <v>105</v>
      </c>
      <c r="U6" s="134" t="s">
        <v>63</v>
      </c>
      <c r="V6" s="134">
        <v>14031900342</v>
      </c>
    </row>
    <row r="7" spans="1:22" ht="21" x14ac:dyDescent="0.25">
      <c r="A7" s="9">
        <v>2</v>
      </c>
      <c r="B7" s="134" t="s">
        <v>695</v>
      </c>
      <c r="C7" s="135">
        <v>0.64375000000000004</v>
      </c>
      <c r="D7" s="135">
        <v>0.69166666666666665</v>
      </c>
      <c r="E7" s="134" t="s">
        <v>769</v>
      </c>
      <c r="F7" s="134">
        <v>53</v>
      </c>
      <c r="G7" s="134" t="s">
        <v>770</v>
      </c>
      <c r="H7" s="116">
        <v>9604650225</v>
      </c>
      <c r="I7" s="134">
        <v>4913180</v>
      </c>
      <c r="J7" s="134" t="s">
        <v>132</v>
      </c>
      <c r="K7" s="134" t="s">
        <v>214</v>
      </c>
      <c r="L7" s="134">
        <v>300605</v>
      </c>
      <c r="M7" s="134">
        <v>18220</v>
      </c>
      <c r="N7" s="134">
        <v>43760</v>
      </c>
      <c r="O7" s="134">
        <f t="shared" si="0"/>
        <v>25540</v>
      </c>
      <c r="P7" s="134">
        <v>854757</v>
      </c>
      <c r="Q7" s="134">
        <f t="shared" si="1"/>
        <v>854758</v>
      </c>
      <c r="R7" s="95" t="s">
        <v>165</v>
      </c>
      <c r="S7" s="134">
        <v>170</v>
      </c>
      <c r="T7" s="134">
        <v>105</v>
      </c>
      <c r="U7" s="134" t="s">
        <v>63</v>
      </c>
      <c r="V7" s="134">
        <v>14031900342</v>
      </c>
    </row>
    <row r="8" spans="1:22" ht="21" x14ac:dyDescent="0.25">
      <c r="A8" s="9">
        <v>3</v>
      </c>
      <c r="B8" s="134" t="s">
        <v>695</v>
      </c>
      <c r="C8" s="135">
        <v>0.67361111111111116</v>
      </c>
      <c r="D8" s="135">
        <v>0.70486111111111116</v>
      </c>
      <c r="E8" s="134" t="s">
        <v>771</v>
      </c>
      <c r="F8" s="134">
        <v>23</v>
      </c>
      <c r="G8" s="134" t="s">
        <v>772</v>
      </c>
      <c r="H8" s="116">
        <v>9701199120</v>
      </c>
      <c r="I8" s="134">
        <v>4913190</v>
      </c>
      <c r="J8" s="134" t="s">
        <v>132</v>
      </c>
      <c r="K8" s="134" t="s">
        <v>214</v>
      </c>
      <c r="L8" s="134">
        <v>300606</v>
      </c>
      <c r="M8" s="134">
        <v>19030</v>
      </c>
      <c r="N8" s="134">
        <v>43470</v>
      </c>
      <c r="O8" s="134">
        <f t="shared" si="0"/>
        <v>24440</v>
      </c>
      <c r="P8" s="134">
        <v>854759</v>
      </c>
      <c r="Q8" s="134">
        <f t="shared" si="1"/>
        <v>854760</v>
      </c>
      <c r="R8" s="95" t="s">
        <v>165</v>
      </c>
      <c r="S8" s="134">
        <v>170</v>
      </c>
      <c r="T8" s="134">
        <v>105</v>
      </c>
      <c r="U8" s="134" t="s">
        <v>63</v>
      </c>
      <c r="V8" s="134">
        <v>14031900342</v>
      </c>
    </row>
    <row r="9" spans="1:22" ht="21" x14ac:dyDescent="0.25">
      <c r="A9" s="9">
        <v>4</v>
      </c>
      <c r="B9" s="134" t="s">
        <v>697</v>
      </c>
      <c r="C9" s="128">
        <v>0.73333333333333328</v>
      </c>
      <c r="D9" s="128">
        <v>0.7680555555555556</v>
      </c>
      <c r="E9" s="123" t="s">
        <v>771</v>
      </c>
      <c r="F9" s="123">
        <v>23</v>
      </c>
      <c r="G9" s="123" t="s">
        <v>772</v>
      </c>
      <c r="H9" s="152">
        <v>1111456933</v>
      </c>
      <c r="I9" s="123">
        <v>4913505</v>
      </c>
      <c r="J9" s="134" t="s">
        <v>301</v>
      </c>
      <c r="K9" s="134" t="s">
        <v>214</v>
      </c>
      <c r="L9" s="134">
        <v>300618</v>
      </c>
      <c r="M9" s="134">
        <v>18850</v>
      </c>
      <c r="N9" s="134">
        <v>43640</v>
      </c>
      <c r="O9" s="134">
        <f t="shared" si="0"/>
        <v>24790</v>
      </c>
      <c r="P9" s="134">
        <v>854911</v>
      </c>
      <c r="Q9" s="134">
        <f t="shared" si="1"/>
        <v>854912</v>
      </c>
      <c r="R9" s="167" t="s">
        <v>165</v>
      </c>
      <c r="S9" s="164">
        <v>165</v>
      </c>
      <c r="T9" s="165">
        <v>105</v>
      </c>
      <c r="U9" s="134" t="s">
        <v>391</v>
      </c>
      <c r="V9" s="134">
        <v>14031900342</v>
      </c>
    </row>
    <row r="10" spans="1:22" ht="21" x14ac:dyDescent="0.25">
      <c r="A10" s="9">
        <v>5</v>
      </c>
      <c r="B10" s="134" t="s">
        <v>697</v>
      </c>
      <c r="C10" s="135">
        <v>0.74305555555555558</v>
      </c>
      <c r="D10" s="135">
        <v>0.77430555555555558</v>
      </c>
      <c r="E10" s="134" t="s">
        <v>769</v>
      </c>
      <c r="F10" s="134">
        <v>53</v>
      </c>
      <c r="G10" s="134" t="s">
        <v>770</v>
      </c>
      <c r="H10" s="134">
        <v>1100071288</v>
      </c>
      <c r="I10" s="134">
        <v>4913506</v>
      </c>
      <c r="J10" s="134" t="s">
        <v>301</v>
      </c>
      <c r="K10" s="134" t="s">
        <v>214</v>
      </c>
      <c r="L10" s="134">
        <v>300619</v>
      </c>
      <c r="M10" s="134">
        <v>17380</v>
      </c>
      <c r="N10" s="134">
        <v>42510</v>
      </c>
      <c r="O10" s="168">
        <f t="shared" si="0"/>
        <v>25130</v>
      </c>
      <c r="P10" s="134">
        <v>854913</v>
      </c>
      <c r="Q10" s="134">
        <f t="shared" si="1"/>
        <v>854914</v>
      </c>
      <c r="R10" s="167" t="s">
        <v>165</v>
      </c>
      <c r="S10" s="164">
        <v>165</v>
      </c>
      <c r="T10" s="165">
        <v>105</v>
      </c>
      <c r="U10" s="134" t="s">
        <v>391</v>
      </c>
      <c r="V10" s="134">
        <v>14031900342</v>
      </c>
    </row>
    <row r="11" spans="1:22" ht="21" x14ac:dyDescent="0.25">
      <c r="A11" s="9">
        <v>6</v>
      </c>
      <c r="B11" s="134" t="s">
        <v>697</v>
      </c>
      <c r="C11" s="135">
        <v>0.74861111111111112</v>
      </c>
      <c r="D11" s="135">
        <v>0.78194444444444444</v>
      </c>
      <c r="E11" s="134" t="s">
        <v>767</v>
      </c>
      <c r="F11" s="134">
        <v>43</v>
      </c>
      <c r="G11" s="134" t="s">
        <v>768</v>
      </c>
      <c r="H11" s="134">
        <v>1111864934</v>
      </c>
      <c r="I11" s="134">
        <v>4913507</v>
      </c>
      <c r="J11" s="134" t="s">
        <v>301</v>
      </c>
      <c r="K11" s="134" t="s">
        <v>214</v>
      </c>
      <c r="L11" s="134">
        <v>300620</v>
      </c>
      <c r="M11" s="134">
        <v>17990</v>
      </c>
      <c r="N11" s="134">
        <v>43110</v>
      </c>
      <c r="O11" s="168">
        <f t="shared" si="0"/>
        <v>25120</v>
      </c>
      <c r="P11" s="134">
        <v>854915</v>
      </c>
      <c r="Q11" s="134">
        <f t="shared" si="1"/>
        <v>854916</v>
      </c>
      <c r="R11" s="167" t="s">
        <v>165</v>
      </c>
      <c r="S11" s="164">
        <v>165</v>
      </c>
      <c r="T11" s="165">
        <v>105</v>
      </c>
      <c r="U11" s="134" t="s">
        <v>391</v>
      </c>
      <c r="V11" s="134">
        <v>14031900342</v>
      </c>
    </row>
    <row r="12" spans="1:22" ht="21" x14ac:dyDescent="0.25">
      <c r="A12" s="9">
        <v>7</v>
      </c>
      <c r="B12" s="134" t="s">
        <v>706</v>
      </c>
      <c r="C12" s="128">
        <v>0.81944444444444442</v>
      </c>
      <c r="D12" s="128">
        <v>0.84305555555555556</v>
      </c>
      <c r="E12" s="123" t="s">
        <v>771</v>
      </c>
      <c r="F12" s="123">
        <v>23</v>
      </c>
      <c r="G12" s="123" t="s">
        <v>772</v>
      </c>
      <c r="H12" s="152">
        <v>1111456933</v>
      </c>
      <c r="I12" s="123">
        <v>491409285</v>
      </c>
      <c r="J12" s="134" t="s">
        <v>301</v>
      </c>
      <c r="K12" s="134" t="s">
        <v>214</v>
      </c>
      <c r="L12" s="134">
        <v>300692</v>
      </c>
      <c r="M12" s="134">
        <v>18930</v>
      </c>
      <c r="N12" s="134">
        <v>44350</v>
      </c>
      <c r="O12" s="13">
        <f t="shared" ref="O12:O13" si="2">N12-M12</f>
        <v>25420</v>
      </c>
      <c r="P12" s="134">
        <v>1073143</v>
      </c>
      <c r="Q12" s="134">
        <v>1073144</v>
      </c>
      <c r="R12" s="167" t="s">
        <v>165</v>
      </c>
      <c r="S12" s="164">
        <v>160</v>
      </c>
      <c r="T12" s="165">
        <v>105</v>
      </c>
      <c r="U12" s="134" t="s">
        <v>391</v>
      </c>
      <c r="V12" s="134">
        <v>14031900342</v>
      </c>
    </row>
    <row r="13" spans="1:22" ht="21" x14ac:dyDescent="0.25">
      <c r="A13" s="9">
        <v>8</v>
      </c>
      <c r="B13" s="134" t="s">
        <v>706</v>
      </c>
      <c r="C13" s="128">
        <v>0.83888888888888891</v>
      </c>
      <c r="D13" s="128">
        <v>0.87222222222222223</v>
      </c>
      <c r="E13" s="123" t="s">
        <v>769</v>
      </c>
      <c r="F13" s="123">
        <v>53</v>
      </c>
      <c r="G13" s="123" t="s">
        <v>770</v>
      </c>
      <c r="H13" s="152">
        <v>1100071288</v>
      </c>
      <c r="I13" s="123">
        <v>4914094</v>
      </c>
      <c r="J13" s="134" t="s">
        <v>301</v>
      </c>
      <c r="K13" s="134" t="s">
        <v>214</v>
      </c>
      <c r="L13" s="134">
        <v>300693</v>
      </c>
      <c r="M13" s="134">
        <v>17590</v>
      </c>
      <c r="N13" s="134">
        <v>42630</v>
      </c>
      <c r="O13" s="13">
        <f t="shared" si="2"/>
        <v>25040</v>
      </c>
      <c r="P13" s="134">
        <v>1073145</v>
      </c>
      <c r="Q13" s="134">
        <v>1073146</v>
      </c>
      <c r="R13" s="167" t="s">
        <v>165</v>
      </c>
      <c r="S13" s="164">
        <v>160</v>
      </c>
      <c r="T13" s="165">
        <v>105</v>
      </c>
      <c r="U13" s="134" t="s">
        <v>391</v>
      </c>
      <c r="V13" s="134">
        <v>14031900342</v>
      </c>
    </row>
    <row r="14" spans="1:22" ht="21" x14ac:dyDescent="0.25">
      <c r="A14" s="9">
        <v>9</v>
      </c>
      <c r="B14" s="134" t="s">
        <v>706</v>
      </c>
      <c r="C14" s="128">
        <v>0.88124999999999998</v>
      </c>
      <c r="D14" s="128">
        <v>0.875</v>
      </c>
      <c r="E14" s="123" t="s">
        <v>767</v>
      </c>
      <c r="F14" s="123">
        <v>43</v>
      </c>
      <c r="G14" s="123" t="s">
        <v>774</v>
      </c>
      <c r="H14" s="152">
        <v>1111864934</v>
      </c>
      <c r="I14" s="123">
        <v>4914099</v>
      </c>
      <c r="J14" s="134" t="s">
        <v>301</v>
      </c>
      <c r="K14" s="134" t="s">
        <v>214</v>
      </c>
      <c r="L14" s="134">
        <v>300694</v>
      </c>
      <c r="M14" s="134">
        <v>17890</v>
      </c>
      <c r="N14" s="134">
        <v>43070</v>
      </c>
      <c r="O14" s="13">
        <f>N14-M14</f>
        <v>25180</v>
      </c>
      <c r="P14" s="134">
        <v>1073149</v>
      </c>
      <c r="Q14" s="134">
        <v>10731450</v>
      </c>
      <c r="R14" s="167" t="s">
        <v>165</v>
      </c>
      <c r="S14" s="164">
        <v>160</v>
      </c>
      <c r="T14" s="165">
        <v>105</v>
      </c>
      <c r="U14" s="134" t="s">
        <v>391</v>
      </c>
      <c r="V14" s="134">
        <v>14031900342</v>
      </c>
    </row>
    <row r="15" spans="1:22" ht="21" x14ac:dyDescent="0.25">
      <c r="A15" s="9">
        <v>10</v>
      </c>
      <c r="B15" s="134" t="s">
        <v>736</v>
      </c>
      <c r="C15" s="135">
        <v>0.54791666666666672</v>
      </c>
      <c r="D15" s="135">
        <v>0.6020833333333333</v>
      </c>
      <c r="E15" s="134" t="s">
        <v>588</v>
      </c>
      <c r="F15" s="134">
        <v>84</v>
      </c>
      <c r="G15" s="134" t="s">
        <v>598</v>
      </c>
      <c r="H15" s="134">
        <v>3391555378</v>
      </c>
      <c r="I15" s="134">
        <v>4914608</v>
      </c>
      <c r="J15" s="134" t="s">
        <v>301</v>
      </c>
      <c r="K15" s="134" t="s">
        <v>214</v>
      </c>
      <c r="L15" s="134">
        <v>300749</v>
      </c>
      <c r="M15" s="134">
        <v>18740</v>
      </c>
      <c r="N15" s="134">
        <v>43300</v>
      </c>
      <c r="O15" s="168">
        <f t="shared" ref="O15:O20" si="3">N15-M15</f>
        <v>24560</v>
      </c>
      <c r="P15" s="134">
        <v>1073413</v>
      </c>
      <c r="Q15" s="134">
        <v>1073414</v>
      </c>
      <c r="R15" s="167" t="s">
        <v>165</v>
      </c>
      <c r="S15" s="164">
        <v>175</v>
      </c>
      <c r="T15" s="165">
        <v>105</v>
      </c>
      <c r="U15" s="134" t="s">
        <v>35</v>
      </c>
      <c r="V15" s="134">
        <v>14031900342</v>
      </c>
    </row>
    <row r="16" spans="1:22" ht="21" x14ac:dyDescent="0.25">
      <c r="A16" s="9">
        <v>11</v>
      </c>
      <c r="B16" s="134" t="s">
        <v>736</v>
      </c>
      <c r="C16" s="135">
        <v>0.55763888888888891</v>
      </c>
      <c r="D16" s="135">
        <v>0.61736111111111114</v>
      </c>
      <c r="E16" s="134" t="s">
        <v>813</v>
      </c>
      <c r="F16" s="134">
        <v>27</v>
      </c>
      <c r="G16" s="134" t="s">
        <v>814</v>
      </c>
      <c r="H16" s="134">
        <v>2755320516</v>
      </c>
      <c r="I16" s="134">
        <v>4914610</v>
      </c>
      <c r="J16" s="134" t="s">
        <v>301</v>
      </c>
      <c r="K16" s="134" t="s">
        <v>214</v>
      </c>
      <c r="L16" s="134">
        <v>300750</v>
      </c>
      <c r="M16" s="134">
        <v>16680</v>
      </c>
      <c r="N16" s="134">
        <v>41120</v>
      </c>
      <c r="O16" s="168">
        <f t="shared" si="3"/>
        <v>24440</v>
      </c>
      <c r="P16" s="134">
        <v>1073415</v>
      </c>
      <c r="Q16" s="134">
        <v>1073416</v>
      </c>
      <c r="R16" s="167" t="s">
        <v>165</v>
      </c>
      <c r="S16" s="164">
        <v>175</v>
      </c>
      <c r="T16" s="165">
        <v>105</v>
      </c>
      <c r="U16" s="134" t="s">
        <v>35</v>
      </c>
      <c r="V16" s="134">
        <v>14031900342</v>
      </c>
    </row>
    <row r="17" spans="1:22" ht="21" x14ac:dyDescent="0.25">
      <c r="A17" s="9">
        <v>12</v>
      </c>
      <c r="B17" s="134" t="s">
        <v>736</v>
      </c>
      <c r="C17" s="135">
        <v>0.5625</v>
      </c>
      <c r="D17" s="135">
        <v>0.63263888888888886</v>
      </c>
      <c r="E17" s="134" t="s">
        <v>591</v>
      </c>
      <c r="F17" s="134">
        <v>53</v>
      </c>
      <c r="G17" s="134" t="s">
        <v>592</v>
      </c>
      <c r="H17" s="134">
        <v>1289057494</v>
      </c>
      <c r="I17" s="134">
        <v>4914614</v>
      </c>
      <c r="J17" s="134" t="s">
        <v>301</v>
      </c>
      <c r="K17" s="134" t="s">
        <v>214</v>
      </c>
      <c r="L17" s="134">
        <v>300751</v>
      </c>
      <c r="M17" s="134">
        <v>18300</v>
      </c>
      <c r="N17" s="134">
        <v>44100</v>
      </c>
      <c r="O17" s="168">
        <f t="shared" si="3"/>
        <v>25800</v>
      </c>
      <c r="P17" s="134">
        <v>1073417</v>
      </c>
      <c r="Q17" s="134">
        <v>1073418</v>
      </c>
      <c r="R17" s="167" t="s">
        <v>165</v>
      </c>
      <c r="S17" s="164">
        <v>175</v>
      </c>
      <c r="T17" s="165">
        <v>105</v>
      </c>
      <c r="U17" s="134" t="s">
        <v>35</v>
      </c>
      <c r="V17" s="134">
        <v>14031900342</v>
      </c>
    </row>
    <row r="18" spans="1:22" ht="21" x14ac:dyDescent="0.25">
      <c r="A18" s="9">
        <v>13</v>
      </c>
      <c r="B18" s="134" t="s">
        <v>736</v>
      </c>
      <c r="C18" s="135">
        <v>0.61527777777777781</v>
      </c>
      <c r="D18" s="135">
        <v>0.65069444444444446</v>
      </c>
      <c r="E18" s="134" t="s">
        <v>599</v>
      </c>
      <c r="F18" s="134">
        <v>53</v>
      </c>
      <c r="G18" s="134" t="s">
        <v>600</v>
      </c>
      <c r="H18" s="134">
        <v>2649008024</v>
      </c>
      <c r="I18" s="134">
        <v>4914623</v>
      </c>
      <c r="J18" s="134" t="s">
        <v>301</v>
      </c>
      <c r="K18" s="134" t="s">
        <v>214</v>
      </c>
      <c r="L18" s="134">
        <v>300752</v>
      </c>
      <c r="M18" s="134">
        <v>17860</v>
      </c>
      <c r="N18" s="134">
        <v>43990</v>
      </c>
      <c r="O18" s="168">
        <f t="shared" si="3"/>
        <v>26130</v>
      </c>
      <c r="P18" s="134">
        <v>1073423</v>
      </c>
      <c r="Q18" s="134">
        <v>1073424</v>
      </c>
      <c r="R18" s="167" t="s">
        <v>165</v>
      </c>
      <c r="S18" s="164">
        <v>175</v>
      </c>
      <c r="T18" s="165">
        <v>105</v>
      </c>
      <c r="U18" s="134" t="s">
        <v>35</v>
      </c>
      <c r="V18" s="134">
        <v>14031900342</v>
      </c>
    </row>
    <row r="19" spans="1:22" ht="21" x14ac:dyDescent="0.25">
      <c r="A19" s="9">
        <v>14</v>
      </c>
      <c r="B19" s="134" t="s">
        <v>736</v>
      </c>
      <c r="C19" s="135">
        <v>0.625</v>
      </c>
      <c r="D19" s="135">
        <v>0.67152777777777772</v>
      </c>
      <c r="E19" s="134" t="s">
        <v>815</v>
      </c>
      <c r="F19" s="134">
        <v>23</v>
      </c>
      <c r="G19" s="134" t="s">
        <v>596</v>
      </c>
      <c r="H19" s="134">
        <v>1380652685</v>
      </c>
      <c r="I19" s="134">
        <v>4914625</v>
      </c>
      <c r="J19" s="134" t="s">
        <v>301</v>
      </c>
      <c r="K19" s="134" t="s">
        <v>214</v>
      </c>
      <c r="L19" s="134">
        <v>300753</v>
      </c>
      <c r="M19" s="134">
        <v>17530</v>
      </c>
      <c r="N19" s="134">
        <v>43660</v>
      </c>
      <c r="O19" s="168">
        <f t="shared" si="3"/>
        <v>26130</v>
      </c>
      <c r="P19" s="134">
        <v>1073425</v>
      </c>
      <c r="Q19" s="134">
        <v>1073426</v>
      </c>
      <c r="R19" s="167" t="s">
        <v>165</v>
      </c>
      <c r="S19" s="164">
        <v>175</v>
      </c>
      <c r="T19" s="165">
        <v>105</v>
      </c>
      <c r="U19" s="134" t="s">
        <v>35</v>
      </c>
      <c r="V19" s="134">
        <v>14031900342</v>
      </c>
    </row>
    <row r="20" spans="1:22" ht="21" x14ac:dyDescent="0.25">
      <c r="A20" s="9">
        <v>15</v>
      </c>
      <c r="B20" s="134" t="s">
        <v>736</v>
      </c>
      <c r="C20" s="135">
        <v>0.94722222222222219</v>
      </c>
      <c r="D20" s="135">
        <v>0.98541666666666672</v>
      </c>
      <c r="E20" s="134" t="s">
        <v>602</v>
      </c>
      <c r="F20" s="134">
        <v>84</v>
      </c>
      <c r="G20" s="134" t="s">
        <v>617</v>
      </c>
      <c r="H20" s="134">
        <v>3390796339</v>
      </c>
      <c r="I20" s="134">
        <v>4914703</v>
      </c>
      <c r="J20" s="134" t="s">
        <v>301</v>
      </c>
      <c r="K20" s="134" t="s">
        <v>214</v>
      </c>
      <c r="L20" s="134">
        <v>300757</v>
      </c>
      <c r="M20" s="134">
        <v>19590</v>
      </c>
      <c r="N20" s="134">
        <v>43020</v>
      </c>
      <c r="O20" s="168">
        <f t="shared" si="3"/>
        <v>23430</v>
      </c>
      <c r="P20" s="134">
        <v>1073447</v>
      </c>
      <c r="Q20" s="134">
        <f>P20+1</f>
        <v>1073448</v>
      </c>
      <c r="R20" s="167" t="s">
        <v>165</v>
      </c>
      <c r="S20" s="164">
        <v>175</v>
      </c>
      <c r="T20" s="165">
        <v>105</v>
      </c>
      <c r="U20" s="134" t="s">
        <v>55</v>
      </c>
      <c r="V20" s="134">
        <v>14031900342</v>
      </c>
    </row>
    <row r="21" spans="1:22" x14ac:dyDescent="0.25">
      <c r="A21" s="248" t="s">
        <v>87</v>
      </c>
      <c r="B21" s="249"/>
      <c r="C21" s="249"/>
      <c r="D21" s="249"/>
      <c r="E21" s="249"/>
      <c r="F21" s="249"/>
      <c r="G21" s="249"/>
      <c r="H21" s="249"/>
      <c r="I21" s="249"/>
      <c r="J21" s="249"/>
      <c r="K21" s="249"/>
      <c r="L21" s="250"/>
      <c r="M21" s="474">
        <v>273370</v>
      </c>
      <c r="N21" s="474">
        <v>649740</v>
      </c>
      <c r="O21" s="474">
        <v>376370</v>
      </c>
      <c r="P21" s="256"/>
      <c r="Q21" s="257"/>
      <c r="R21" s="257"/>
      <c r="S21" s="257"/>
      <c r="T21" s="257"/>
      <c r="U21" s="257"/>
      <c r="V21" s="258"/>
    </row>
    <row r="22" spans="1:22" x14ac:dyDescent="0.25">
      <c r="A22" s="251"/>
      <c r="B22" s="252"/>
      <c r="C22" s="252"/>
      <c r="D22" s="252"/>
      <c r="E22" s="252"/>
      <c r="F22" s="252"/>
      <c r="G22" s="252"/>
      <c r="H22" s="252"/>
      <c r="I22" s="252"/>
      <c r="J22" s="252"/>
      <c r="K22" s="252"/>
      <c r="L22" s="253"/>
      <c r="M22" s="304"/>
      <c r="N22" s="304"/>
      <c r="O22" s="304"/>
      <c r="P22" s="259"/>
      <c r="Q22" s="260"/>
      <c r="R22" s="260"/>
      <c r="S22" s="260"/>
      <c r="T22" s="260"/>
      <c r="U22" s="260"/>
      <c r="V22" s="261"/>
    </row>
  </sheetData>
  <mergeCells count="34">
    <mergeCell ref="V4:V5"/>
    <mergeCell ref="A21:L22"/>
    <mergeCell ref="M21:M22"/>
    <mergeCell ref="N21:N22"/>
    <mergeCell ref="O21:O22"/>
    <mergeCell ref="P21:V22"/>
    <mergeCell ref="P4:P5"/>
    <mergeCell ref="Q4:Q5"/>
    <mergeCell ref="R4:R5"/>
    <mergeCell ref="S4:S5"/>
    <mergeCell ref="T4:T5"/>
    <mergeCell ref="U4:U5"/>
    <mergeCell ref="H4:H5"/>
    <mergeCell ref="I4:I5"/>
    <mergeCell ref="J4:J5"/>
    <mergeCell ref="K4:K5"/>
    <mergeCell ref="L4:L5"/>
    <mergeCell ref="M4:O4"/>
    <mergeCell ref="A4:A5"/>
    <mergeCell ref="B4:B5"/>
    <mergeCell ref="C4:C5"/>
    <mergeCell ref="D4:D5"/>
    <mergeCell ref="E4:F5"/>
    <mergeCell ref="G4:G5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BA3A7-1D49-4D29-BC83-263F295FE658}">
  <dimension ref="A1:V25"/>
  <sheetViews>
    <sheetView rightToLeft="1" workbookViewId="0">
      <selection activeCell="A22" sqref="A22:XFD22"/>
    </sheetView>
  </sheetViews>
  <sheetFormatPr defaultRowHeight="15" x14ac:dyDescent="0.25"/>
  <cols>
    <col min="2" max="2" width="12.140625" customWidth="1"/>
    <col min="6" max="6" width="3.85546875" bestFit="1" customWidth="1"/>
    <col min="7" max="7" width="19.85546875" customWidth="1"/>
    <col min="8" max="8" width="14.28515625" customWidth="1"/>
    <col min="9" max="9" width="10.28515625" bestFit="1" customWidth="1"/>
    <col min="10" max="10" width="17.85546875" bestFit="1" customWidth="1"/>
    <col min="16" max="16" width="10.140625" bestFit="1" customWidth="1"/>
    <col min="17" max="17" width="11.42578125" bestFit="1" customWidth="1"/>
    <col min="18" max="18" width="10.42578125" bestFit="1" customWidth="1"/>
    <col min="22" max="22" width="15.5703125" bestFit="1" customWidth="1"/>
  </cols>
  <sheetData>
    <row r="1" spans="1:22" ht="15.75" x14ac:dyDescent="0.25">
      <c r="A1" s="367" t="s">
        <v>29</v>
      </c>
      <c r="B1" s="367"/>
      <c r="C1" s="367"/>
      <c r="D1" s="367"/>
      <c r="E1" s="367"/>
      <c r="F1" s="367"/>
      <c r="G1" s="367"/>
      <c r="H1" s="367"/>
      <c r="I1" s="367"/>
      <c r="J1" s="367"/>
      <c r="K1" s="367"/>
      <c r="L1" s="367"/>
      <c r="M1" s="367"/>
      <c r="N1" s="367"/>
      <c r="O1" s="367"/>
      <c r="P1" s="367"/>
      <c r="Q1" s="367"/>
      <c r="R1" s="367"/>
      <c r="S1" s="367"/>
      <c r="T1" s="367"/>
      <c r="U1" s="367"/>
      <c r="V1" s="367"/>
    </row>
    <row r="2" spans="1:22" x14ac:dyDescent="0.25">
      <c r="A2" s="360" t="s">
        <v>18</v>
      </c>
      <c r="B2" s="361"/>
      <c r="C2" s="362" t="s">
        <v>20</v>
      </c>
      <c r="D2" s="360"/>
      <c r="E2" s="360"/>
      <c r="F2" s="360"/>
      <c r="G2" s="360"/>
      <c r="H2" s="360"/>
      <c r="I2" s="360"/>
      <c r="J2" s="360"/>
      <c r="K2" s="361"/>
      <c r="L2" s="362" t="s">
        <v>19</v>
      </c>
      <c r="M2" s="361"/>
      <c r="N2" s="362">
        <v>14031900340</v>
      </c>
      <c r="O2" s="360"/>
      <c r="P2" s="360"/>
      <c r="Q2" s="360"/>
      <c r="R2" s="360"/>
      <c r="S2" s="360"/>
      <c r="T2" s="360"/>
      <c r="U2" s="360"/>
      <c r="V2" s="361"/>
    </row>
    <row r="3" spans="1:22" ht="15.75" thickBot="1" x14ac:dyDescent="0.3">
      <c r="A3" s="360" t="s">
        <v>22</v>
      </c>
      <c r="B3" s="361"/>
      <c r="C3" s="362" t="s">
        <v>692</v>
      </c>
      <c r="D3" s="360"/>
      <c r="E3" s="360"/>
      <c r="F3" s="360"/>
      <c r="G3" s="360"/>
      <c r="H3" s="360"/>
      <c r="I3" s="360"/>
      <c r="J3" s="360"/>
      <c r="K3" s="361"/>
      <c r="L3" s="362" t="s">
        <v>0</v>
      </c>
      <c r="M3" s="361"/>
      <c r="N3" s="363">
        <v>300000</v>
      </c>
      <c r="O3" s="364"/>
      <c r="P3" s="108" t="s">
        <v>21</v>
      </c>
      <c r="Q3" s="109">
        <f>N3-O19</f>
        <v>42330</v>
      </c>
      <c r="R3" s="365" t="s">
        <v>31</v>
      </c>
      <c r="S3" s="366"/>
      <c r="T3" s="366"/>
      <c r="U3" s="366"/>
      <c r="V3" s="366"/>
    </row>
    <row r="4" spans="1:22" x14ac:dyDescent="0.25">
      <c r="A4" s="368" t="s">
        <v>1</v>
      </c>
      <c r="B4" s="368" t="s">
        <v>25</v>
      </c>
      <c r="C4" s="368" t="s">
        <v>2</v>
      </c>
      <c r="D4" s="368" t="s">
        <v>3</v>
      </c>
      <c r="E4" s="373" t="s">
        <v>4</v>
      </c>
      <c r="F4" s="374"/>
      <c r="G4" s="368" t="s">
        <v>5</v>
      </c>
      <c r="H4" s="393" t="s">
        <v>30</v>
      </c>
      <c r="I4" s="368" t="s">
        <v>6</v>
      </c>
      <c r="J4" s="368" t="s">
        <v>7</v>
      </c>
      <c r="K4" s="368" t="s">
        <v>8</v>
      </c>
      <c r="L4" s="368" t="s">
        <v>9</v>
      </c>
      <c r="M4" s="370" t="s">
        <v>10</v>
      </c>
      <c r="N4" s="371"/>
      <c r="O4" s="372"/>
      <c r="P4" s="385" t="s">
        <v>16</v>
      </c>
      <c r="Q4" s="385" t="s">
        <v>17</v>
      </c>
      <c r="R4" s="387" t="s">
        <v>15</v>
      </c>
      <c r="S4" s="389" t="s">
        <v>28</v>
      </c>
      <c r="T4" s="391" t="s">
        <v>11</v>
      </c>
      <c r="U4" s="377" t="s">
        <v>24</v>
      </c>
      <c r="V4" s="377" t="s">
        <v>27</v>
      </c>
    </row>
    <row r="5" spans="1:22" x14ac:dyDescent="0.25">
      <c r="A5" s="369"/>
      <c r="B5" s="369"/>
      <c r="C5" s="369"/>
      <c r="D5" s="369"/>
      <c r="E5" s="375"/>
      <c r="F5" s="376"/>
      <c r="G5" s="369"/>
      <c r="H5" s="394"/>
      <c r="I5" s="369"/>
      <c r="J5" s="369"/>
      <c r="K5" s="369"/>
      <c r="L5" s="369"/>
      <c r="M5" s="110" t="s">
        <v>12</v>
      </c>
      <c r="N5" s="110" t="s">
        <v>13</v>
      </c>
      <c r="O5" s="110" t="s">
        <v>14</v>
      </c>
      <c r="P5" s="386"/>
      <c r="Q5" s="386"/>
      <c r="R5" s="388"/>
      <c r="S5" s="390"/>
      <c r="T5" s="392"/>
      <c r="U5" s="378"/>
      <c r="V5" s="378"/>
    </row>
    <row r="6" spans="1:22" ht="21" x14ac:dyDescent="0.25">
      <c r="A6" s="9">
        <v>1</v>
      </c>
      <c r="B6" s="13" t="s">
        <v>693</v>
      </c>
      <c r="C6" s="46">
        <v>0.42569444444444443</v>
      </c>
      <c r="D6" s="46">
        <v>0.45277777777777778</v>
      </c>
      <c r="E6" s="9" t="s">
        <v>567</v>
      </c>
      <c r="F6" s="9">
        <v>73</v>
      </c>
      <c r="G6" s="9" t="s">
        <v>568</v>
      </c>
      <c r="H6" s="124">
        <v>6549600715</v>
      </c>
      <c r="I6" s="9">
        <v>4912901</v>
      </c>
      <c r="J6" s="13" t="s">
        <v>132</v>
      </c>
      <c r="K6" s="13" t="s">
        <v>694</v>
      </c>
      <c r="L6" s="13">
        <v>300596</v>
      </c>
      <c r="M6" s="13">
        <v>20420</v>
      </c>
      <c r="N6" s="13">
        <v>43790</v>
      </c>
      <c r="O6" s="13">
        <f>N6-M6</f>
        <v>23370</v>
      </c>
      <c r="P6" s="13">
        <v>854619</v>
      </c>
      <c r="Q6" s="13">
        <f>P6+1</f>
        <v>854620</v>
      </c>
      <c r="R6" s="138" t="s">
        <v>165</v>
      </c>
      <c r="S6" s="140">
        <v>170</v>
      </c>
      <c r="T6" s="85">
        <v>105</v>
      </c>
      <c r="U6" s="13" t="s">
        <v>55</v>
      </c>
      <c r="V6" s="13">
        <v>14031900340</v>
      </c>
    </row>
    <row r="7" spans="1:22" ht="21" x14ac:dyDescent="0.25">
      <c r="A7" s="9">
        <v>2</v>
      </c>
      <c r="B7" s="13" t="s">
        <v>693</v>
      </c>
      <c r="C7" s="46">
        <v>0.44097222222222221</v>
      </c>
      <c r="D7" s="46">
        <v>0.46458333333333335</v>
      </c>
      <c r="E7" s="9" t="s">
        <v>133</v>
      </c>
      <c r="F7" s="9">
        <v>73</v>
      </c>
      <c r="G7" s="9" t="s">
        <v>134</v>
      </c>
      <c r="H7" s="124">
        <v>2529387567</v>
      </c>
      <c r="I7" s="9">
        <v>4912904</v>
      </c>
      <c r="J7" s="13" t="s">
        <v>132</v>
      </c>
      <c r="K7" s="13" t="s">
        <v>694</v>
      </c>
      <c r="L7" s="13">
        <v>300597</v>
      </c>
      <c r="M7" s="13">
        <v>20790</v>
      </c>
      <c r="N7" s="13">
        <v>43570</v>
      </c>
      <c r="O7" s="13">
        <f t="shared" ref="O7" si="0">N7-M7</f>
        <v>22780</v>
      </c>
      <c r="P7" s="13">
        <v>854621</v>
      </c>
      <c r="Q7" s="13">
        <f t="shared" ref="Q7" si="1">P7+1</f>
        <v>854622</v>
      </c>
      <c r="R7" s="138" t="s">
        <v>165</v>
      </c>
      <c r="S7" s="140">
        <v>170</v>
      </c>
      <c r="T7" s="85">
        <v>105</v>
      </c>
      <c r="U7" s="13" t="s">
        <v>55</v>
      </c>
      <c r="V7" s="13">
        <v>14031900340</v>
      </c>
    </row>
    <row r="8" spans="1:22" ht="21" x14ac:dyDescent="0.25">
      <c r="A8" s="9">
        <v>3</v>
      </c>
      <c r="B8" s="13" t="s">
        <v>695</v>
      </c>
      <c r="C8" s="46">
        <v>0.4513888888888889</v>
      </c>
      <c r="D8" s="46">
        <v>0.47638888888888886</v>
      </c>
      <c r="E8" s="9" t="s">
        <v>130</v>
      </c>
      <c r="F8" s="9">
        <v>73</v>
      </c>
      <c r="G8" s="9" t="s">
        <v>131</v>
      </c>
      <c r="H8" s="124">
        <v>9384876131</v>
      </c>
      <c r="I8" s="9">
        <v>4913134</v>
      </c>
      <c r="J8" s="13" t="s">
        <v>132</v>
      </c>
      <c r="K8" s="13" t="s">
        <v>214</v>
      </c>
      <c r="L8" s="13">
        <v>300602</v>
      </c>
      <c r="M8" s="13">
        <v>21130</v>
      </c>
      <c r="N8" s="13">
        <v>44230</v>
      </c>
      <c r="O8" s="13">
        <f>N8-M8</f>
        <v>23100</v>
      </c>
      <c r="P8" s="13">
        <v>854739</v>
      </c>
      <c r="Q8" s="13">
        <f>P8+1</f>
        <v>854740</v>
      </c>
      <c r="R8" s="138" t="s">
        <v>165</v>
      </c>
      <c r="S8" s="140">
        <v>135</v>
      </c>
      <c r="T8" s="85">
        <v>105</v>
      </c>
      <c r="U8" s="13" t="s">
        <v>63</v>
      </c>
      <c r="V8" s="13">
        <v>14031900340</v>
      </c>
    </row>
    <row r="9" spans="1:22" ht="21" x14ac:dyDescent="0.25">
      <c r="A9" s="9">
        <v>4</v>
      </c>
      <c r="B9" s="13" t="s">
        <v>695</v>
      </c>
      <c r="C9" s="132">
        <v>0.52361111111111114</v>
      </c>
      <c r="D9" s="132">
        <v>0.55277777777777781</v>
      </c>
      <c r="E9" s="13" t="s">
        <v>271</v>
      </c>
      <c r="F9" s="13">
        <v>73</v>
      </c>
      <c r="G9" s="13" t="s">
        <v>704</v>
      </c>
      <c r="H9" s="13">
        <v>9401624508</v>
      </c>
      <c r="I9" s="13">
        <v>4913155</v>
      </c>
      <c r="J9" s="13" t="s">
        <v>132</v>
      </c>
      <c r="K9" s="13" t="s">
        <v>214</v>
      </c>
      <c r="L9" s="13">
        <v>300603</v>
      </c>
      <c r="M9" s="13">
        <v>20760</v>
      </c>
      <c r="N9" s="13">
        <v>43710</v>
      </c>
      <c r="O9" s="84">
        <f>N9-M9</f>
        <v>22950</v>
      </c>
      <c r="P9" s="13">
        <v>854745</v>
      </c>
      <c r="Q9" s="13">
        <f>P9+1</f>
        <v>854746</v>
      </c>
      <c r="R9" s="138" t="s">
        <v>165</v>
      </c>
      <c r="S9" s="140">
        <v>135</v>
      </c>
      <c r="T9" s="85">
        <v>105</v>
      </c>
      <c r="U9" s="13" t="s">
        <v>63</v>
      </c>
      <c r="V9" s="13">
        <v>14031900340</v>
      </c>
    </row>
    <row r="10" spans="1:22" ht="21" x14ac:dyDescent="0.25">
      <c r="A10" s="9">
        <v>5</v>
      </c>
      <c r="B10" s="13" t="s">
        <v>696</v>
      </c>
      <c r="C10" s="46">
        <v>0.61111111111111116</v>
      </c>
      <c r="D10" s="46">
        <v>0.64652777777777781</v>
      </c>
      <c r="E10" s="9" t="s">
        <v>567</v>
      </c>
      <c r="F10" s="9">
        <v>73</v>
      </c>
      <c r="G10" s="9" t="s">
        <v>568</v>
      </c>
      <c r="H10" s="124">
        <v>4010283159</v>
      </c>
      <c r="I10" s="9">
        <v>4913313</v>
      </c>
      <c r="J10" s="13" t="s">
        <v>132</v>
      </c>
      <c r="K10" s="13" t="s">
        <v>214</v>
      </c>
      <c r="L10" s="13">
        <v>300608</v>
      </c>
      <c r="M10" s="13">
        <v>20910</v>
      </c>
      <c r="N10" s="13">
        <v>44620</v>
      </c>
      <c r="O10" s="13">
        <f>N10-M10</f>
        <v>23710</v>
      </c>
      <c r="P10" s="13">
        <v>854807</v>
      </c>
      <c r="Q10" s="13">
        <v>854806</v>
      </c>
      <c r="R10" s="138" t="s">
        <v>165</v>
      </c>
      <c r="S10" s="140">
        <v>135</v>
      </c>
      <c r="T10" s="85">
        <v>105</v>
      </c>
      <c r="U10" s="13" t="s">
        <v>63</v>
      </c>
      <c r="V10" s="13">
        <v>14031900340</v>
      </c>
    </row>
    <row r="11" spans="1:22" ht="21" x14ac:dyDescent="0.25">
      <c r="A11" s="9">
        <v>6</v>
      </c>
      <c r="B11" s="13" t="s">
        <v>697</v>
      </c>
      <c r="C11" s="46">
        <v>0.72291666666666665</v>
      </c>
      <c r="D11" s="46">
        <v>0.75555555555555554</v>
      </c>
      <c r="E11" s="9" t="s">
        <v>166</v>
      </c>
      <c r="F11" s="9">
        <v>73</v>
      </c>
      <c r="G11" s="9" t="s">
        <v>167</v>
      </c>
      <c r="H11" s="124">
        <v>6559822664</v>
      </c>
      <c r="I11" s="9">
        <v>4913504</v>
      </c>
      <c r="J11" s="13" t="s">
        <v>132</v>
      </c>
      <c r="K11" s="13" t="s">
        <v>214</v>
      </c>
      <c r="L11" s="13">
        <v>300617</v>
      </c>
      <c r="M11" s="13">
        <v>20990</v>
      </c>
      <c r="N11" s="13">
        <v>42980</v>
      </c>
      <c r="O11" s="13">
        <f>N11-M11</f>
        <v>21990</v>
      </c>
      <c r="P11" s="13">
        <v>854909</v>
      </c>
      <c r="Q11" s="13">
        <f>P11+1</f>
        <v>854910</v>
      </c>
      <c r="R11" s="138" t="s">
        <v>165</v>
      </c>
      <c r="S11" s="140">
        <v>165</v>
      </c>
      <c r="T11" s="85">
        <v>105</v>
      </c>
      <c r="U11" s="13" t="s">
        <v>391</v>
      </c>
      <c r="V11" s="13">
        <v>14031900340</v>
      </c>
    </row>
    <row r="12" spans="1:22" ht="21" x14ac:dyDescent="0.25">
      <c r="A12" s="9">
        <v>7</v>
      </c>
      <c r="B12" s="13" t="s">
        <v>698</v>
      </c>
      <c r="C12" s="46">
        <v>0.5708333333333333</v>
      </c>
      <c r="D12" s="46">
        <v>0.61527777777777781</v>
      </c>
      <c r="E12" s="9" t="s">
        <v>567</v>
      </c>
      <c r="F12" s="9">
        <v>73</v>
      </c>
      <c r="G12" s="9" t="s">
        <v>568</v>
      </c>
      <c r="H12" s="124">
        <v>6549600715</v>
      </c>
      <c r="I12" s="9">
        <v>4913654</v>
      </c>
      <c r="J12" s="13" t="s">
        <v>132</v>
      </c>
      <c r="K12" s="13" t="s">
        <v>214</v>
      </c>
      <c r="L12" s="13">
        <v>300630</v>
      </c>
      <c r="M12" s="13">
        <v>20650</v>
      </c>
      <c r="N12" s="13">
        <v>43820</v>
      </c>
      <c r="O12" s="13">
        <f>N12-M12</f>
        <v>23170</v>
      </c>
      <c r="P12" s="13">
        <v>854997</v>
      </c>
      <c r="Q12" s="13">
        <f>P12+1</f>
        <v>854998</v>
      </c>
      <c r="R12" s="138" t="s">
        <v>165</v>
      </c>
      <c r="S12" s="140">
        <v>165</v>
      </c>
      <c r="T12" s="85">
        <v>105</v>
      </c>
      <c r="U12" s="13" t="s">
        <v>391</v>
      </c>
      <c r="V12" s="13">
        <v>14031900340</v>
      </c>
    </row>
    <row r="13" spans="1:22" ht="21" x14ac:dyDescent="0.25">
      <c r="A13" s="9">
        <v>8</v>
      </c>
      <c r="B13" s="13" t="s">
        <v>698</v>
      </c>
      <c r="C13" s="8">
        <v>0.84375</v>
      </c>
      <c r="D13" s="8">
        <v>0.86944444444444446</v>
      </c>
      <c r="E13" s="80" t="s">
        <v>525</v>
      </c>
      <c r="F13" s="81">
        <v>44</v>
      </c>
      <c r="G13" s="7" t="s">
        <v>526</v>
      </c>
      <c r="H13" s="82">
        <v>9900305466</v>
      </c>
      <c r="I13" s="7">
        <v>4913716</v>
      </c>
      <c r="J13" s="13" t="s">
        <v>132</v>
      </c>
      <c r="K13" s="13" t="s">
        <v>214</v>
      </c>
      <c r="L13" s="7">
        <v>300634</v>
      </c>
      <c r="M13" s="10">
        <v>17460</v>
      </c>
      <c r="N13" s="10">
        <v>39690</v>
      </c>
      <c r="O13" s="13">
        <f t="shared" ref="O13:O14" si="2">N13-M13</f>
        <v>22230</v>
      </c>
      <c r="P13" s="11">
        <v>1073041</v>
      </c>
      <c r="Q13" s="13">
        <f t="shared" ref="Q13:Q14" si="3">P13+1</f>
        <v>1073042</v>
      </c>
      <c r="R13" s="138" t="s">
        <v>165</v>
      </c>
      <c r="S13" s="140">
        <v>165</v>
      </c>
      <c r="T13" s="85">
        <v>105</v>
      </c>
      <c r="U13" s="13" t="s">
        <v>63</v>
      </c>
      <c r="V13" s="13">
        <v>14031900340</v>
      </c>
    </row>
    <row r="14" spans="1:22" ht="21" x14ac:dyDescent="0.25">
      <c r="A14" s="9">
        <v>9</v>
      </c>
      <c r="B14" s="13" t="s">
        <v>698</v>
      </c>
      <c r="C14" s="8">
        <v>0.84722222222222221</v>
      </c>
      <c r="D14" s="8">
        <v>0.87986111111111109</v>
      </c>
      <c r="E14" s="80" t="s">
        <v>149</v>
      </c>
      <c r="F14" s="81">
        <v>44</v>
      </c>
      <c r="G14" s="7" t="s">
        <v>524</v>
      </c>
      <c r="H14" s="82">
        <v>9382681160</v>
      </c>
      <c r="I14" s="7">
        <v>4913718</v>
      </c>
      <c r="J14" s="13" t="s">
        <v>132</v>
      </c>
      <c r="K14" s="13" t="s">
        <v>214</v>
      </c>
      <c r="L14" s="7">
        <v>300635</v>
      </c>
      <c r="M14" s="10">
        <v>17240</v>
      </c>
      <c r="N14" s="10">
        <v>41190</v>
      </c>
      <c r="O14" s="13">
        <f t="shared" si="2"/>
        <v>23950</v>
      </c>
      <c r="P14" s="11">
        <v>1073043</v>
      </c>
      <c r="Q14" s="13">
        <f t="shared" si="3"/>
        <v>1073044</v>
      </c>
      <c r="R14" s="138" t="s">
        <v>165</v>
      </c>
      <c r="S14" s="140">
        <v>165</v>
      </c>
      <c r="T14" s="85">
        <v>105</v>
      </c>
      <c r="U14" s="13" t="s">
        <v>63</v>
      </c>
      <c r="V14" s="13">
        <v>14031900340</v>
      </c>
    </row>
    <row r="15" spans="1:22" ht="21" x14ac:dyDescent="0.25">
      <c r="A15" s="9">
        <v>10</v>
      </c>
      <c r="B15" s="13" t="s">
        <v>699</v>
      </c>
      <c r="C15" s="46">
        <v>7.0833333333333331E-2</v>
      </c>
      <c r="D15" s="46">
        <v>0.12222222222222222</v>
      </c>
      <c r="E15" s="9" t="s">
        <v>522</v>
      </c>
      <c r="F15" s="9">
        <v>44</v>
      </c>
      <c r="G15" s="9" t="s">
        <v>523</v>
      </c>
      <c r="H15" s="124">
        <v>9385398783</v>
      </c>
      <c r="I15" s="9">
        <v>4913758</v>
      </c>
      <c r="J15" s="13" t="s">
        <v>132</v>
      </c>
      <c r="K15" s="13" t="s">
        <v>214</v>
      </c>
      <c r="L15" s="13">
        <v>300637</v>
      </c>
      <c r="M15" s="13">
        <v>17020</v>
      </c>
      <c r="N15" s="13">
        <v>44410</v>
      </c>
      <c r="O15" s="13">
        <f>N15-M15</f>
        <v>27390</v>
      </c>
      <c r="P15" s="13">
        <v>1073071</v>
      </c>
      <c r="Q15" s="13">
        <f>P15+1</f>
        <v>1073072</v>
      </c>
      <c r="R15" s="138" t="s">
        <v>165</v>
      </c>
      <c r="S15" s="140">
        <v>165</v>
      </c>
      <c r="T15" s="85">
        <v>105</v>
      </c>
      <c r="U15" s="13" t="s">
        <v>63</v>
      </c>
      <c r="V15" s="13">
        <v>14031900340</v>
      </c>
    </row>
    <row r="16" spans="1:22" ht="21" customHeight="1" x14ac:dyDescent="0.25">
      <c r="A16" s="9">
        <v>11</v>
      </c>
      <c r="B16" s="13" t="s">
        <v>790</v>
      </c>
      <c r="C16" s="46">
        <v>0.41875000000000001</v>
      </c>
      <c r="D16" s="46">
        <v>0.45208333333333334</v>
      </c>
      <c r="E16" s="9" t="s">
        <v>791</v>
      </c>
      <c r="F16" s="9">
        <v>21</v>
      </c>
      <c r="G16" s="9" t="s">
        <v>636</v>
      </c>
      <c r="H16" s="124">
        <v>3130821341</v>
      </c>
      <c r="I16" s="9">
        <v>4914462</v>
      </c>
      <c r="J16" s="13" t="s">
        <v>792</v>
      </c>
      <c r="K16" s="13" t="s">
        <v>214</v>
      </c>
      <c r="L16" s="13">
        <v>300731</v>
      </c>
      <c r="M16" s="13">
        <v>17660</v>
      </c>
      <c r="N16" s="13">
        <v>40690</v>
      </c>
      <c r="O16" s="13">
        <f t="shared" ref="O16:O18" si="4">N16-M16</f>
        <v>23030</v>
      </c>
      <c r="P16" s="13">
        <v>1073363</v>
      </c>
      <c r="Q16" s="13">
        <v>1073364</v>
      </c>
      <c r="R16" s="138" t="s">
        <v>165</v>
      </c>
      <c r="S16" s="140">
        <v>148</v>
      </c>
      <c r="T16" s="85">
        <v>105</v>
      </c>
      <c r="U16" s="13" t="s">
        <v>35</v>
      </c>
      <c r="V16" s="13">
        <v>14031900340</v>
      </c>
    </row>
    <row r="17" spans="1:22" ht="21" x14ac:dyDescent="0.25">
      <c r="A17" s="9">
        <v>12</v>
      </c>
      <c r="B17" s="13" t="s">
        <v>790</v>
      </c>
      <c r="C17" s="46">
        <v>0.42638888888888887</v>
      </c>
      <c r="D17" s="46">
        <v>0.46666666666666667</v>
      </c>
      <c r="E17" s="9" t="s">
        <v>451</v>
      </c>
      <c r="F17" s="9">
        <v>84</v>
      </c>
      <c r="G17" s="9" t="s">
        <v>452</v>
      </c>
      <c r="H17" s="124">
        <v>1284609677</v>
      </c>
      <c r="I17" s="9">
        <v>4914463</v>
      </c>
      <c r="J17" s="13" t="s">
        <v>792</v>
      </c>
      <c r="K17" s="13" t="s">
        <v>214</v>
      </c>
      <c r="L17" s="13">
        <v>300732</v>
      </c>
      <c r="M17" s="13">
        <v>17490</v>
      </c>
      <c r="N17" s="13">
        <v>39810</v>
      </c>
      <c r="O17" s="13">
        <f t="shared" si="4"/>
        <v>22320</v>
      </c>
      <c r="P17" s="13">
        <v>1073365</v>
      </c>
      <c r="Q17" s="13">
        <v>1073366</v>
      </c>
      <c r="R17" s="138" t="s">
        <v>793</v>
      </c>
      <c r="S17" s="140">
        <v>148</v>
      </c>
      <c r="T17" s="85">
        <v>105</v>
      </c>
      <c r="U17" s="13" t="s">
        <v>35</v>
      </c>
      <c r="V17" s="13">
        <v>14031900340</v>
      </c>
    </row>
    <row r="18" spans="1:22" ht="21" x14ac:dyDescent="0.25">
      <c r="A18" s="9">
        <v>13</v>
      </c>
      <c r="B18" s="13" t="s">
        <v>790</v>
      </c>
      <c r="C18" s="46">
        <v>0.47222222222222221</v>
      </c>
      <c r="D18" s="46">
        <v>0.5083333333333333</v>
      </c>
      <c r="E18" s="9" t="s">
        <v>453</v>
      </c>
      <c r="F18" s="9">
        <v>15</v>
      </c>
      <c r="G18" s="9" t="s">
        <v>454</v>
      </c>
      <c r="H18" s="124">
        <v>1373833319</v>
      </c>
      <c r="I18" s="9">
        <v>4914468</v>
      </c>
      <c r="J18" s="13" t="s">
        <v>792</v>
      </c>
      <c r="K18" s="13" t="s">
        <v>214</v>
      </c>
      <c r="L18" s="13">
        <v>300733</v>
      </c>
      <c r="M18" s="13">
        <v>17890</v>
      </c>
      <c r="N18" s="13">
        <v>37440</v>
      </c>
      <c r="O18" s="13">
        <f t="shared" si="4"/>
        <v>19550</v>
      </c>
      <c r="P18" s="13">
        <v>1073367</v>
      </c>
      <c r="Q18" s="13">
        <v>1073368</v>
      </c>
      <c r="R18" s="138" t="s">
        <v>794</v>
      </c>
      <c r="S18" s="140">
        <v>148</v>
      </c>
      <c r="T18" s="85">
        <v>105</v>
      </c>
      <c r="U18" s="13" t="s">
        <v>35</v>
      </c>
      <c r="V18" s="13">
        <v>14031900340</v>
      </c>
    </row>
    <row r="19" spans="1:22" x14ac:dyDescent="0.25">
      <c r="A19" s="248" t="s">
        <v>87</v>
      </c>
      <c r="B19" s="249"/>
      <c r="C19" s="249"/>
      <c r="D19" s="249"/>
      <c r="E19" s="249"/>
      <c r="F19" s="249"/>
      <c r="G19" s="249"/>
      <c r="H19" s="249"/>
      <c r="I19" s="249"/>
      <c r="J19" s="249"/>
      <c r="K19" s="249"/>
      <c r="L19" s="250"/>
      <c r="M19" s="474">
        <f>SUM(M6:M16)</f>
        <v>215030</v>
      </c>
      <c r="N19" s="474">
        <f>SUM(N6:N16)</f>
        <v>472700</v>
      </c>
      <c r="O19" s="474">
        <f>SUM(O6:O16)</f>
        <v>257670</v>
      </c>
      <c r="P19" s="256"/>
      <c r="Q19" s="257"/>
      <c r="R19" s="257"/>
      <c r="S19" s="257"/>
      <c r="T19" s="257"/>
      <c r="U19" s="257"/>
      <c r="V19" s="258"/>
    </row>
    <row r="20" spans="1:22" x14ac:dyDescent="0.25">
      <c r="A20" s="251"/>
      <c r="B20" s="252"/>
      <c r="C20" s="252"/>
      <c r="D20" s="252"/>
      <c r="E20" s="252"/>
      <c r="F20" s="252"/>
      <c r="G20" s="252"/>
      <c r="H20" s="252"/>
      <c r="I20" s="252"/>
      <c r="J20" s="252"/>
      <c r="K20" s="252"/>
      <c r="L20" s="253"/>
      <c r="M20" s="304"/>
      <c r="N20" s="304"/>
      <c r="O20" s="304"/>
      <c r="P20" s="259"/>
      <c r="Q20" s="260"/>
      <c r="R20" s="260"/>
      <c r="S20" s="260"/>
      <c r="T20" s="260"/>
      <c r="U20" s="260"/>
      <c r="V20" s="261"/>
    </row>
    <row r="21" spans="1:22" ht="18" x14ac:dyDescent="0.45">
      <c r="A21" s="1"/>
      <c r="B21" s="1"/>
      <c r="C21" s="1"/>
      <c r="D21" s="1"/>
      <c r="E21" s="1"/>
      <c r="F21" s="1"/>
      <c r="G21" s="1"/>
      <c r="H21" s="3"/>
      <c r="I21" s="1"/>
      <c r="J21" s="1"/>
      <c r="K21" s="1"/>
      <c r="L21" s="1"/>
      <c r="M21" s="1"/>
      <c r="N21" s="1"/>
      <c r="O21" s="1"/>
      <c r="P21" s="1"/>
      <c r="Q21" s="1"/>
      <c r="R21" s="2"/>
      <c r="S21" s="2"/>
      <c r="T21" s="1"/>
      <c r="U21" s="1"/>
      <c r="V21" s="1"/>
    </row>
    <row r="22" spans="1:22" ht="19.5" x14ac:dyDescent="0.45">
      <c r="A22" s="1"/>
      <c r="B22" s="1"/>
      <c r="C22" s="1"/>
      <c r="D22" s="1"/>
      <c r="E22" s="1"/>
      <c r="F22" s="1"/>
      <c r="G22" s="169"/>
      <c r="H22" s="3"/>
      <c r="I22" s="1"/>
      <c r="J22" s="1"/>
      <c r="K22" s="1"/>
      <c r="L22" s="1"/>
      <c r="M22" s="1"/>
      <c r="N22" s="1"/>
      <c r="O22" s="1"/>
      <c r="P22" s="1"/>
      <c r="Q22" s="1"/>
      <c r="R22" s="222"/>
      <c r="S22" s="222"/>
      <c r="T22" s="222"/>
      <c r="U22" s="222"/>
      <c r="V22" s="222"/>
    </row>
    <row r="23" spans="1:22" hidden="1" x14ac:dyDescent="0.25"/>
    <row r="24" spans="1:22" ht="18" x14ac:dyDescent="0.45">
      <c r="A24" s="1"/>
      <c r="B24" s="1"/>
      <c r="C24" s="1"/>
      <c r="D24" s="1"/>
      <c r="E24" s="1"/>
      <c r="F24" s="1"/>
      <c r="G24" s="1"/>
      <c r="H24" s="3"/>
      <c r="I24" s="1"/>
      <c r="J24" s="1"/>
      <c r="K24" s="1"/>
      <c r="L24" s="1"/>
      <c r="M24" s="1"/>
      <c r="N24" s="1"/>
      <c r="O24" s="1"/>
      <c r="P24" s="1"/>
      <c r="Q24" s="1"/>
      <c r="R24" s="2"/>
      <c r="S24" s="2"/>
      <c r="T24" s="1"/>
      <c r="U24" s="1"/>
      <c r="V24" s="1"/>
    </row>
    <row r="25" spans="1:22" ht="19.5" x14ac:dyDescent="0.45">
      <c r="A25" s="1"/>
      <c r="B25" s="1"/>
      <c r="C25" s="1"/>
      <c r="D25" s="1"/>
      <c r="E25" s="1"/>
      <c r="F25" s="1"/>
      <c r="G25" s="169"/>
      <c r="H25" s="3"/>
      <c r="I25" s="1"/>
      <c r="J25" s="1"/>
      <c r="K25" s="1"/>
      <c r="L25" s="1"/>
      <c r="M25" s="1"/>
      <c r="N25" s="1"/>
      <c r="O25" s="1"/>
      <c r="P25" s="1"/>
      <c r="Q25" s="1"/>
      <c r="R25" s="222"/>
      <c r="S25" s="222"/>
      <c r="T25" s="222"/>
      <c r="U25" s="222"/>
      <c r="V25" s="222"/>
    </row>
  </sheetData>
  <mergeCells count="36">
    <mergeCell ref="A3:B3"/>
    <mergeCell ref="C3:K3"/>
    <mergeCell ref="L3:M3"/>
    <mergeCell ref="N3:O3"/>
    <mergeCell ref="R3:V3"/>
    <mergeCell ref="A1:V1"/>
    <mergeCell ref="A2:B2"/>
    <mergeCell ref="C2:K2"/>
    <mergeCell ref="L2:M2"/>
    <mergeCell ref="N2:V2"/>
    <mergeCell ref="J4:J5"/>
    <mergeCell ref="K4:K5"/>
    <mergeCell ref="L4:L5"/>
    <mergeCell ref="M4:O4"/>
    <mergeCell ref="A4:A5"/>
    <mergeCell ref="B4:B5"/>
    <mergeCell ref="C4:C5"/>
    <mergeCell ref="D4:D5"/>
    <mergeCell ref="E4:F5"/>
    <mergeCell ref="G4:G5"/>
    <mergeCell ref="R25:V25"/>
    <mergeCell ref="R22:V22"/>
    <mergeCell ref="V4:V5"/>
    <mergeCell ref="A19:L20"/>
    <mergeCell ref="M19:M20"/>
    <mergeCell ref="N19:N20"/>
    <mergeCell ref="O19:O20"/>
    <mergeCell ref="P19:V20"/>
    <mergeCell ref="P4:P5"/>
    <mergeCell ref="Q4:Q5"/>
    <mergeCell ref="R4:R5"/>
    <mergeCell ref="S4:S5"/>
    <mergeCell ref="T4:T5"/>
    <mergeCell ref="U4:U5"/>
    <mergeCell ref="H4:H5"/>
    <mergeCell ref="I4:I5"/>
  </mergeCells>
  <phoneticPr fontId="7" type="noConversion"/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4E251-A8F0-4BE3-AC1A-CD06A186EA1E}">
  <dimension ref="A1:V52"/>
  <sheetViews>
    <sheetView rightToLeft="1" topLeftCell="A26" workbookViewId="0">
      <selection activeCell="P39" sqref="P39"/>
    </sheetView>
  </sheetViews>
  <sheetFormatPr defaultRowHeight="15" x14ac:dyDescent="0.25"/>
  <cols>
    <col min="2" max="2" width="11.42578125" bestFit="1" customWidth="1"/>
    <col min="7" max="7" width="21.42578125" bestFit="1" customWidth="1"/>
    <col min="8" max="8" width="15.140625" bestFit="1" customWidth="1"/>
    <col min="9" max="9" width="10.28515625" bestFit="1" customWidth="1"/>
    <col min="10" max="10" width="13.28515625" bestFit="1" customWidth="1"/>
    <col min="12" max="12" width="10.28515625" bestFit="1" customWidth="1"/>
    <col min="16" max="16" width="11.140625" bestFit="1" customWidth="1"/>
    <col min="17" max="17" width="12.7109375" bestFit="1" customWidth="1"/>
    <col min="18" max="18" width="10.42578125" bestFit="1" customWidth="1"/>
    <col min="22" max="22" width="15.5703125" bestFit="1" customWidth="1"/>
  </cols>
  <sheetData>
    <row r="1" spans="1:22" ht="15.75" x14ac:dyDescent="0.25">
      <c r="A1" s="294" t="s">
        <v>29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</row>
    <row r="2" spans="1:22" ht="15.75" x14ac:dyDescent="0.25">
      <c r="A2" s="288" t="s">
        <v>18</v>
      </c>
      <c r="B2" s="289"/>
      <c r="C2" s="290" t="s">
        <v>20</v>
      </c>
      <c r="D2" s="288"/>
      <c r="E2" s="288"/>
      <c r="F2" s="288"/>
      <c r="G2" s="288"/>
      <c r="H2" s="288"/>
      <c r="I2" s="288"/>
      <c r="J2" s="288"/>
      <c r="K2" s="289"/>
      <c r="L2" s="290" t="s">
        <v>19</v>
      </c>
      <c r="M2" s="289"/>
      <c r="N2" s="295">
        <v>14034300169</v>
      </c>
      <c r="O2" s="295"/>
      <c r="P2" s="295"/>
      <c r="Q2" s="295"/>
      <c r="R2" s="295"/>
      <c r="S2" s="295"/>
      <c r="T2" s="295"/>
      <c r="U2" s="295"/>
      <c r="V2" s="295"/>
    </row>
    <row r="3" spans="1:22" ht="16.5" thickBot="1" x14ac:dyDescent="0.3">
      <c r="A3" s="288" t="s">
        <v>22</v>
      </c>
      <c r="B3" s="289"/>
      <c r="C3" s="290" t="s">
        <v>705</v>
      </c>
      <c r="D3" s="288"/>
      <c r="E3" s="288"/>
      <c r="F3" s="288"/>
      <c r="G3" s="288"/>
      <c r="H3" s="288"/>
      <c r="I3" s="288"/>
      <c r="J3" s="288"/>
      <c r="K3" s="289"/>
      <c r="L3" s="290" t="s">
        <v>0</v>
      </c>
      <c r="M3" s="289"/>
      <c r="N3" s="291">
        <v>720000</v>
      </c>
      <c r="O3" s="292"/>
      <c r="P3" s="44" t="s">
        <v>21</v>
      </c>
      <c r="Q3" s="45">
        <f>N3-O36</f>
        <v>440</v>
      </c>
      <c r="R3" s="293" t="s">
        <v>31</v>
      </c>
      <c r="S3" s="292"/>
      <c r="T3" s="292"/>
      <c r="U3" s="292"/>
      <c r="V3" s="292"/>
    </row>
    <row r="4" spans="1:22" x14ac:dyDescent="0.25">
      <c r="A4" s="262" t="s">
        <v>1</v>
      </c>
      <c r="B4" s="262" t="s">
        <v>25</v>
      </c>
      <c r="C4" s="262" t="s">
        <v>2</v>
      </c>
      <c r="D4" s="262" t="s">
        <v>3</v>
      </c>
      <c r="E4" s="282" t="s">
        <v>4</v>
      </c>
      <c r="F4" s="283"/>
      <c r="G4" s="262" t="s">
        <v>5</v>
      </c>
      <c r="H4" s="279" t="s">
        <v>30</v>
      </c>
      <c r="I4" s="262" t="s">
        <v>6</v>
      </c>
      <c r="J4" s="262" t="s">
        <v>7</v>
      </c>
      <c r="K4" s="262" t="s">
        <v>8</v>
      </c>
      <c r="L4" s="262" t="s">
        <v>9</v>
      </c>
      <c r="M4" s="265" t="s">
        <v>10</v>
      </c>
      <c r="N4" s="266"/>
      <c r="O4" s="267"/>
      <c r="P4" s="274" t="s">
        <v>16</v>
      </c>
      <c r="Q4" s="274" t="s">
        <v>17</v>
      </c>
      <c r="R4" s="276" t="s">
        <v>15</v>
      </c>
      <c r="S4" s="239" t="s">
        <v>28</v>
      </c>
      <c r="T4" s="242" t="s">
        <v>11</v>
      </c>
      <c r="U4" s="245" t="s">
        <v>24</v>
      </c>
      <c r="V4" s="245" t="s">
        <v>27</v>
      </c>
    </row>
    <row r="5" spans="1:22" x14ac:dyDescent="0.25">
      <c r="A5" s="263"/>
      <c r="B5" s="263"/>
      <c r="C5" s="263"/>
      <c r="D5" s="263"/>
      <c r="E5" s="284"/>
      <c r="F5" s="285"/>
      <c r="G5" s="263"/>
      <c r="H5" s="280"/>
      <c r="I5" s="263"/>
      <c r="J5" s="263"/>
      <c r="K5" s="263"/>
      <c r="L5" s="263"/>
      <c r="M5" s="268"/>
      <c r="N5" s="269"/>
      <c r="O5" s="270"/>
      <c r="P5" s="274"/>
      <c r="Q5" s="274"/>
      <c r="R5" s="277"/>
      <c r="S5" s="240"/>
      <c r="T5" s="243"/>
      <c r="U5" s="246"/>
      <c r="V5" s="246"/>
    </row>
    <row r="6" spans="1:22" ht="21" x14ac:dyDescent="0.25">
      <c r="A6" s="9">
        <v>1</v>
      </c>
      <c r="B6" s="134" t="s">
        <v>706</v>
      </c>
      <c r="C6" s="128">
        <v>0.52569444444444446</v>
      </c>
      <c r="D6" s="128">
        <v>0.55902777777777779</v>
      </c>
      <c r="E6" s="123" t="s">
        <v>707</v>
      </c>
      <c r="F6" s="123">
        <v>13</v>
      </c>
      <c r="G6" s="123" t="s">
        <v>708</v>
      </c>
      <c r="H6" s="152">
        <v>5110096163</v>
      </c>
      <c r="I6" s="123">
        <v>4914069</v>
      </c>
      <c r="J6" s="117" t="s">
        <v>583</v>
      </c>
      <c r="K6" s="134" t="s">
        <v>214</v>
      </c>
      <c r="L6" s="123">
        <v>300688</v>
      </c>
      <c r="M6" s="118">
        <v>18130</v>
      </c>
      <c r="N6" s="118">
        <v>42850</v>
      </c>
      <c r="O6" s="134">
        <f t="shared" ref="O6:O29" si="0">N6-M6</f>
        <v>24720</v>
      </c>
      <c r="P6" s="134">
        <v>1073135</v>
      </c>
      <c r="Q6" s="134">
        <f t="shared" ref="Q6:Q14" si="1">P6+1</f>
        <v>1073136</v>
      </c>
      <c r="R6" s="95" t="s">
        <v>584</v>
      </c>
      <c r="S6" s="164">
        <v>140</v>
      </c>
      <c r="T6" s="165">
        <v>106</v>
      </c>
      <c r="U6" s="134" t="s">
        <v>709</v>
      </c>
      <c r="V6" s="117">
        <v>14034300169</v>
      </c>
    </row>
    <row r="7" spans="1:22" ht="21" x14ac:dyDescent="0.25">
      <c r="A7" s="9">
        <v>2</v>
      </c>
      <c r="B7" s="13" t="s">
        <v>706</v>
      </c>
      <c r="C7" s="125">
        <v>0.53611111111111109</v>
      </c>
      <c r="D7" s="125">
        <v>0.56597222222222221</v>
      </c>
      <c r="E7" s="98" t="s">
        <v>710</v>
      </c>
      <c r="F7" s="98">
        <v>55</v>
      </c>
      <c r="G7" s="98" t="s">
        <v>711</v>
      </c>
      <c r="H7" s="130">
        <v>3471060309</v>
      </c>
      <c r="I7" s="98">
        <v>4914071</v>
      </c>
      <c r="J7" s="106" t="s">
        <v>583</v>
      </c>
      <c r="K7" s="98" t="s">
        <v>214</v>
      </c>
      <c r="L7" s="98">
        <v>300689</v>
      </c>
      <c r="M7" s="100">
        <v>18720</v>
      </c>
      <c r="N7" s="100">
        <v>43870</v>
      </c>
      <c r="O7" s="100">
        <f t="shared" si="0"/>
        <v>25150</v>
      </c>
      <c r="P7" s="18">
        <v>1073137</v>
      </c>
      <c r="Q7" s="100">
        <f t="shared" si="1"/>
        <v>1073138</v>
      </c>
      <c r="R7" s="19" t="s">
        <v>584</v>
      </c>
      <c r="S7" s="131">
        <v>140</v>
      </c>
      <c r="T7" s="127">
        <v>106</v>
      </c>
      <c r="U7" s="13" t="s">
        <v>709</v>
      </c>
      <c r="V7" s="106">
        <v>14034300169</v>
      </c>
    </row>
    <row r="8" spans="1:22" ht="21" x14ac:dyDescent="0.25">
      <c r="A8" s="9">
        <v>3</v>
      </c>
      <c r="B8" s="13" t="s">
        <v>706</v>
      </c>
      <c r="C8" s="46">
        <v>0.85138888888888886</v>
      </c>
      <c r="D8" s="46">
        <v>0.91249999999999998</v>
      </c>
      <c r="E8" s="9" t="s">
        <v>712</v>
      </c>
      <c r="F8" s="9">
        <v>55</v>
      </c>
      <c r="G8" s="9" t="s">
        <v>713</v>
      </c>
      <c r="H8" s="124">
        <v>4170141581</v>
      </c>
      <c r="I8" s="9">
        <v>4914095</v>
      </c>
      <c r="J8" s="106" t="s">
        <v>583</v>
      </c>
      <c r="K8" s="9" t="s">
        <v>214</v>
      </c>
      <c r="L8" s="9">
        <v>300695</v>
      </c>
      <c r="M8" s="10">
        <v>16540</v>
      </c>
      <c r="N8" s="10">
        <v>41420</v>
      </c>
      <c r="O8" s="10">
        <f t="shared" si="0"/>
        <v>24880</v>
      </c>
      <c r="P8" s="13">
        <v>1074348</v>
      </c>
      <c r="Q8" s="10">
        <f t="shared" si="1"/>
        <v>1074349</v>
      </c>
      <c r="R8" s="19" t="s">
        <v>584</v>
      </c>
      <c r="S8" s="140">
        <v>120</v>
      </c>
      <c r="T8" s="85">
        <v>105</v>
      </c>
      <c r="U8" s="13" t="s">
        <v>391</v>
      </c>
      <c r="V8" s="106">
        <v>14034300169</v>
      </c>
    </row>
    <row r="9" spans="1:22" ht="21" x14ac:dyDescent="0.25">
      <c r="A9" s="9">
        <v>4</v>
      </c>
      <c r="B9" s="13" t="s">
        <v>706</v>
      </c>
      <c r="C9" s="46">
        <v>0.88194444444444442</v>
      </c>
      <c r="D9" s="46">
        <v>0.92361111111111116</v>
      </c>
      <c r="E9" s="9" t="s">
        <v>94</v>
      </c>
      <c r="F9" s="9">
        <v>55</v>
      </c>
      <c r="G9" s="9" t="s">
        <v>714</v>
      </c>
      <c r="H9" s="124">
        <v>6209793142</v>
      </c>
      <c r="I9" s="9">
        <v>4914100</v>
      </c>
      <c r="J9" s="106" t="s">
        <v>583</v>
      </c>
      <c r="K9" s="9" t="s">
        <v>214</v>
      </c>
      <c r="L9" s="9">
        <v>300696</v>
      </c>
      <c r="M9" s="10">
        <v>16700</v>
      </c>
      <c r="N9" s="10">
        <v>41400</v>
      </c>
      <c r="O9" s="10">
        <f t="shared" si="0"/>
        <v>24700</v>
      </c>
      <c r="P9" s="13">
        <v>1073151</v>
      </c>
      <c r="Q9" s="10">
        <f t="shared" si="1"/>
        <v>1073152</v>
      </c>
      <c r="R9" s="19" t="s">
        <v>584</v>
      </c>
      <c r="S9" s="140">
        <v>120</v>
      </c>
      <c r="T9" s="85">
        <v>105</v>
      </c>
      <c r="U9" s="13" t="s">
        <v>391</v>
      </c>
      <c r="V9" s="106">
        <v>14034300169</v>
      </c>
    </row>
    <row r="10" spans="1:22" ht="21" x14ac:dyDescent="0.25">
      <c r="A10" s="9">
        <v>5</v>
      </c>
      <c r="B10" s="13" t="s">
        <v>706</v>
      </c>
      <c r="C10" s="46">
        <v>0.88958333333333328</v>
      </c>
      <c r="D10" s="46">
        <v>0.93680555555555556</v>
      </c>
      <c r="E10" s="9" t="s">
        <v>715</v>
      </c>
      <c r="F10" s="9">
        <v>55</v>
      </c>
      <c r="G10" s="9" t="s">
        <v>716</v>
      </c>
      <c r="H10" s="124">
        <v>4339575536</v>
      </c>
      <c r="I10" s="9">
        <v>4914101</v>
      </c>
      <c r="J10" s="106" t="s">
        <v>583</v>
      </c>
      <c r="K10" s="9" t="s">
        <v>214</v>
      </c>
      <c r="L10" s="9">
        <v>300697</v>
      </c>
      <c r="M10" s="10">
        <v>18360</v>
      </c>
      <c r="N10" s="10">
        <v>40070</v>
      </c>
      <c r="O10" s="10">
        <f t="shared" si="0"/>
        <v>21710</v>
      </c>
      <c r="P10" s="13">
        <v>1073153</v>
      </c>
      <c r="Q10" s="10">
        <f t="shared" si="1"/>
        <v>1073154</v>
      </c>
      <c r="R10" s="19" t="s">
        <v>584</v>
      </c>
      <c r="S10" s="140">
        <v>120</v>
      </c>
      <c r="T10" s="85">
        <v>105</v>
      </c>
      <c r="U10" s="13" t="s">
        <v>391</v>
      </c>
      <c r="V10" s="106">
        <v>14034300169</v>
      </c>
    </row>
    <row r="11" spans="1:22" ht="21" x14ac:dyDescent="0.25">
      <c r="A11" s="9">
        <v>6</v>
      </c>
      <c r="B11" s="13" t="s">
        <v>706</v>
      </c>
      <c r="C11" s="46">
        <v>0.90625</v>
      </c>
      <c r="D11" s="46">
        <v>0.94444444444444442</v>
      </c>
      <c r="E11" s="9" t="s">
        <v>92</v>
      </c>
      <c r="F11" s="9">
        <v>84</v>
      </c>
      <c r="G11" s="9" t="s">
        <v>717</v>
      </c>
      <c r="H11" s="124">
        <v>4269578602</v>
      </c>
      <c r="I11" s="9">
        <v>4914103</v>
      </c>
      <c r="J11" s="106" t="s">
        <v>583</v>
      </c>
      <c r="K11" s="9" t="s">
        <v>214</v>
      </c>
      <c r="L11" s="9">
        <v>300698</v>
      </c>
      <c r="M11" s="10">
        <v>17020</v>
      </c>
      <c r="N11" s="10">
        <v>41450</v>
      </c>
      <c r="O11" s="10">
        <f t="shared" si="0"/>
        <v>24430</v>
      </c>
      <c r="P11" s="13">
        <v>1073155</v>
      </c>
      <c r="Q11" s="10">
        <f t="shared" si="1"/>
        <v>1073156</v>
      </c>
      <c r="R11" s="19" t="s">
        <v>584</v>
      </c>
      <c r="S11" s="140">
        <v>120</v>
      </c>
      <c r="T11" s="85">
        <v>105</v>
      </c>
      <c r="U11" s="13" t="s">
        <v>391</v>
      </c>
      <c r="V11" s="106">
        <v>14034300169</v>
      </c>
    </row>
    <row r="12" spans="1:22" ht="21" x14ac:dyDescent="0.25">
      <c r="A12" s="9">
        <v>7</v>
      </c>
      <c r="B12" s="13" t="s">
        <v>706</v>
      </c>
      <c r="C12" s="46">
        <v>0.90763888888888888</v>
      </c>
      <c r="D12" s="46">
        <v>0.95486111111111116</v>
      </c>
      <c r="E12" s="9" t="s">
        <v>718</v>
      </c>
      <c r="F12" s="9">
        <v>55</v>
      </c>
      <c r="G12" s="9" t="s">
        <v>719</v>
      </c>
      <c r="H12" s="124">
        <v>1198909486</v>
      </c>
      <c r="I12" s="9">
        <v>4914104</v>
      </c>
      <c r="J12" s="106" t="s">
        <v>583</v>
      </c>
      <c r="K12" s="9" t="s">
        <v>214</v>
      </c>
      <c r="L12" s="9">
        <v>300699</v>
      </c>
      <c r="M12" s="10">
        <v>16710</v>
      </c>
      <c r="N12" s="10">
        <v>40660</v>
      </c>
      <c r="O12" s="10">
        <f t="shared" si="0"/>
        <v>23950</v>
      </c>
      <c r="P12" s="13">
        <v>1073157</v>
      </c>
      <c r="Q12" s="10">
        <f t="shared" si="1"/>
        <v>1073158</v>
      </c>
      <c r="R12" s="19" t="s">
        <v>584</v>
      </c>
      <c r="S12" s="140">
        <v>120</v>
      </c>
      <c r="T12" s="85">
        <v>105</v>
      </c>
      <c r="U12" s="13" t="s">
        <v>391</v>
      </c>
      <c r="V12" s="106">
        <v>14034300169</v>
      </c>
    </row>
    <row r="13" spans="1:22" ht="21" x14ac:dyDescent="0.25">
      <c r="A13" s="9">
        <v>8</v>
      </c>
      <c r="B13" s="13" t="s">
        <v>703</v>
      </c>
      <c r="C13" s="46">
        <v>0.17986111111111111</v>
      </c>
      <c r="D13" s="46">
        <v>0.19444444444444445</v>
      </c>
      <c r="E13" s="9" t="s">
        <v>720</v>
      </c>
      <c r="F13" s="9">
        <v>53</v>
      </c>
      <c r="G13" s="9" t="s">
        <v>721</v>
      </c>
      <c r="H13" s="124">
        <v>1288305249</v>
      </c>
      <c r="I13" s="9">
        <v>1412149</v>
      </c>
      <c r="J13" s="106" t="s">
        <v>583</v>
      </c>
      <c r="K13" s="13" t="s">
        <v>214</v>
      </c>
      <c r="L13" s="9">
        <v>300700</v>
      </c>
      <c r="M13" s="10">
        <v>19620</v>
      </c>
      <c r="N13" s="10">
        <v>44760</v>
      </c>
      <c r="O13" s="13">
        <f t="shared" si="0"/>
        <v>25140</v>
      </c>
      <c r="P13" s="13">
        <v>1073171</v>
      </c>
      <c r="Q13" s="13">
        <f t="shared" si="1"/>
        <v>1073172</v>
      </c>
      <c r="R13" s="19" t="s">
        <v>584</v>
      </c>
      <c r="S13" s="140">
        <v>140</v>
      </c>
      <c r="T13" s="85">
        <v>106</v>
      </c>
      <c r="U13" s="13" t="s">
        <v>391</v>
      </c>
      <c r="V13" s="106">
        <v>14034300169</v>
      </c>
    </row>
    <row r="14" spans="1:22" ht="21" x14ac:dyDescent="0.25">
      <c r="A14" s="9">
        <v>9</v>
      </c>
      <c r="B14" s="13" t="s">
        <v>703</v>
      </c>
      <c r="C14" s="125">
        <v>0.18263888888888888</v>
      </c>
      <c r="D14" s="125">
        <v>0.21388888888888888</v>
      </c>
      <c r="E14" s="98" t="s">
        <v>722</v>
      </c>
      <c r="F14" s="98">
        <v>55</v>
      </c>
      <c r="G14" s="98" t="s">
        <v>723</v>
      </c>
      <c r="H14" s="130">
        <v>1287988768</v>
      </c>
      <c r="I14" s="98">
        <v>4914122</v>
      </c>
      <c r="J14" s="106" t="s">
        <v>583</v>
      </c>
      <c r="K14" s="98" t="s">
        <v>214</v>
      </c>
      <c r="L14" s="9">
        <v>300701</v>
      </c>
      <c r="M14" s="100">
        <v>18860</v>
      </c>
      <c r="N14" s="100">
        <v>41960</v>
      </c>
      <c r="O14" s="100">
        <f t="shared" si="0"/>
        <v>23100</v>
      </c>
      <c r="P14" s="18">
        <v>1073173</v>
      </c>
      <c r="Q14" s="100">
        <f t="shared" si="1"/>
        <v>1073174</v>
      </c>
      <c r="R14" s="19" t="s">
        <v>584</v>
      </c>
      <c r="S14" s="131">
        <v>140</v>
      </c>
      <c r="T14" s="127">
        <v>106</v>
      </c>
      <c r="U14" s="13" t="s">
        <v>391</v>
      </c>
      <c r="V14" s="106">
        <v>14034300169</v>
      </c>
    </row>
    <row r="15" spans="1:22" ht="21" x14ac:dyDescent="0.25">
      <c r="A15" s="9">
        <v>10</v>
      </c>
      <c r="B15" s="13" t="s">
        <v>703</v>
      </c>
      <c r="C15" s="46">
        <v>0.34652777777777777</v>
      </c>
      <c r="D15" s="46">
        <v>0.51041666666666663</v>
      </c>
      <c r="E15" s="9" t="s">
        <v>724</v>
      </c>
      <c r="F15" s="9">
        <v>84</v>
      </c>
      <c r="G15" s="9" t="s">
        <v>725</v>
      </c>
      <c r="H15" s="124">
        <v>9506347474</v>
      </c>
      <c r="I15" s="9">
        <v>4914127</v>
      </c>
      <c r="J15" s="106" t="s">
        <v>583</v>
      </c>
      <c r="K15" s="98" t="s">
        <v>214</v>
      </c>
      <c r="L15" s="9">
        <v>300707</v>
      </c>
      <c r="M15" s="10">
        <v>16980</v>
      </c>
      <c r="N15" s="10">
        <v>42600</v>
      </c>
      <c r="O15" s="13">
        <f t="shared" si="0"/>
        <v>25620</v>
      </c>
      <c r="P15" s="10">
        <v>1073179</v>
      </c>
      <c r="Q15" s="10">
        <f>P15+1</f>
        <v>1073180</v>
      </c>
      <c r="R15" s="19" t="s">
        <v>584</v>
      </c>
      <c r="S15" s="140">
        <v>135</v>
      </c>
      <c r="T15" s="127">
        <v>106</v>
      </c>
      <c r="U15" s="13" t="s">
        <v>55</v>
      </c>
      <c r="V15" s="106">
        <v>14034300169</v>
      </c>
    </row>
    <row r="16" spans="1:22" ht="21" x14ac:dyDescent="0.25">
      <c r="A16" s="9">
        <v>11</v>
      </c>
      <c r="B16" s="13" t="s">
        <v>703</v>
      </c>
      <c r="C16" s="46">
        <v>0.47083333333333333</v>
      </c>
      <c r="D16" s="46">
        <v>0.51597222222222228</v>
      </c>
      <c r="E16" s="9" t="s">
        <v>726</v>
      </c>
      <c r="F16" s="9">
        <v>47</v>
      </c>
      <c r="G16" s="9" t="s">
        <v>727</v>
      </c>
      <c r="H16" s="124">
        <v>533003539</v>
      </c>
      <c r="I16" s="9">
        <v>4914165</v>
      </c>
      <c r="J16" s="106" t="s">
        <v>583</v>
      </c>
      <c r="K16" s="98" t="s">
        <v>214</v>
      </c>
      <c r="L16" s="9">
        <v>300708</v>
      </c>
      <c r="M16" s="10">
        <v>19010</v>
      </c>
      <c r="N16" s="10">
        <v>42220</v>
      </c>
      <c r="O16" s="100">
        <f t="shared" si="0"/>
        <v>23210</v>
      </c>
      <c r="P16" s="10">
        <v>1073189</v>
      </c>
      <c r="Q16" s="10">
        <f>P16+1</f>
        <v>1073190</v>
      </c>
      <c r="R16" s="19" t="s">
        <v>584</v>
      </c>
      <c r="S16" s="131">
        <v>135</v>
      </c>
      <c r="T16" s="127">
        <v>106</v>
      </c>
      <c r="U16" s="13" t="s">
        <v>55</v>
      </c>
      <c r="V16" s="106">
        <v>14034300169</v>
      </c>
    </row>
    <row r="17" spans="1:22" ht="21" x14ac:dyDescent="0.25">
      <c r="A17" s="9">
        <v>12</v>
      </c>
      <c r="B17" s="13" t="s">
        <v>703</v>
      </c>
      <c r="C17" s="46">
        <v>0.47916666666666669</v>
      </c>
      <c r="D17" s="46">
        <v>0.52152777777777781</v>
      </c>
      <c r="E17" s="9" t="s">
        <v>728</v>
      </c>
      <c r="F17" s="9">
        <v>47</v>
      </c>
      <c r="G17" s="9" t="s">
        <v>729</v>
      </c>
      <c r="H17" s="124">
        <v>5797229435</v>
      </c>
      <c r="I17" s="9">
        <v>4914166</v>
      </c>
      <c r="J17" s="106" t="s">
        <v>583</v>
      </c>
      <c r="K17" s="98" t="s">
        <v>214</v>
      </c>
      <c r="L17" s="9">
        <v>300711</v>
      </c>
      <c r="M17" s="10">
        <v>18400</v>
      </c>
      <c r="N17" s="10">
        <v>41250</v>
      </c>
      <c r="O17" s="13">
        <f t="shared" si="0"/>
        <v>22850</v>
      </c>
      <c r="P17" s="10">
        <v>1073191</v>
      </c>
      <c r="Q17" s="10">
        <f t="shared" ref="Q17:Q23" si="2">P17+1</f>
        <v>1073192</v>
      </c>
      <c r="R17" s="19" t="s">
        <v>584</v>
      </c>
      <c r="S17" s="131">
        <v>135</v>
      </c>
      <c r="T17" s="127">
        <v>106</v>
      </c>
      <c r="U17" s="13" t="s">
        <v>55</v>
      </c>
      <c r="V17" s="106">
        <v>14034300169</v>
      </c>
    </row>
    <row r="18" spans="1:22" ht="21" x14ac:dyDescent="0.25">
      <c r="A18" s="9">
        <v>13</v>
      </c>
      <c r="B18" s="13" t="s">
        <v>703</v>
      </c>
      <c r="C18" s="46">
        <v>0.48402777777777778</v>
      </c>
      <c r="D18" s="46">
        <v>0.52638888888888891</v>
      </c>
      <c r="E18" s="9" t="s">
        <v>730</v>
      </c>
      <c r="F18" s="9">
        <v>47</v>
      </c>
      <c r="G18" s="9" t="s">
        <v>731</v>
      </c>
      <c r="H18" s="124">
        <v>555911051</v>
      </c>
      <c r="I18" s="9">
        <v>4914168</v>
      </c>
      <c r="J18" s="106" t="s">
        <v>583</v>
      </c>
      <c r="K18" s="98" t="s">
        <v>214</v>
      </c>
      <c r="L18" s="9">
        <v>300709</v>
      </c>
      <c r="M18" s="10">
        <v>17320</v>
      </c>
      <c r="N18" s="10">
        <v>41250</v>
      </c>
      <c r="O18" s="100">
        <f t="shared" si="0"/>
        <v>23930</v>
      </c>
      <c r="P18" s="10">
        <v>1073193</v>
      </c>
      <c r="Q18" s="10">
        <f t="shared" si="2"/>
        <v>1073194</v>
      </c>
      <c r="R18" s="19" t="s">
        <v>584</v>
      </c>
      <c r="S18" s="131">
        <v>135</v>
      </c>
      <c r="T18" s="127">
        <v>106</v>
      </c>
      <c r="U18" s="13" t="s">
        <v>55</v>
      </c>
      <c r="V18" s="106">
        <v>14034300169</v>
      </c>
    </row>
    <row r="19" spans="1:22" ht="21" x14ac:dyDescent="0.25">
      <c r="A19" s="9">
        <v>14</v>
      </c>
      <c r="B19" s="13" t="s">
        <v>703</v>
      </c>
      <c r="C19" s="46">
        <v>0.48958333333333331</v>
      </c>
      <c r="D19" s="46">
        <v>0.53263888888888888</v>
      </c>
      <c r="E19" s="9" t="s">
        <v>732</v>
      </c>
      <c r="F19" s="9">
        <v>47</v>
      </c>
      <c r="G19" s="9" t="s">
        <v>733</v>
      </c>
      <c r="H19" s="124">
        <v>4620813281</v>
      </c>
      <c r="I19" s="9">
        <v>4914169</v>
      </c>
      <c r="J19" s="106" t="s">
        <v>583</v>
      </c>
      <c r="K19" s="98" t="s">
        <v>214</v>
      </c>
      <c r="L19" s="9">
        <v>300710</v>
      </c>
      <c r="M19" s="10">
        <v>17690</v>
      </c>
      <c r="N19" s="10">
        <v>42520</v>
      </c>
      <c r="O19" s="13">
        <f t="shared" si="0"/>
        <v>24830</v>
      </c>
      <c r="P19" s="10">
        <v>1073195</v>
      </c>
      <c r="Q19" s="10">
        <f t="shared" si="2"/>
        <v>1073196</v>
      </c>
      <c r="R19" s="19" t="s">
        <v>584</v>
      </c>
      <c r="S19" s="131">
        <v>135</v>
      </c>
      <c r="T19" s="127">
        <v>106</v>
      </c>
      <c r="U19" s="13" t="s">
        <v>55</v>
      </c>
      <c r="V19" s="106">
        <v>14034300169</v>
      </c>
    </row>
    <row r="20" spans="1:22" ht="21" x14ac:dyDescent="0.25">
      <c r="A20" s="9">
        <v>15</v>
      </c>
      <c r="B20" s="13" t="s">
        <v>703</v>
      </c>
      <c r="C20" s="46">
        <v>0.84166666666666667</v>
      </c>
      <c r="D20" s="46">
        <v>0.87638888888888888</v>
      </c>
      <c r="E20" s="9" t="s">
        <v>734</v>
      </c>
      <c r="F20" s="9">
        <v>53</v>
      </c>
      <c r="G20" s="9" t="s">
        <v>735</v>
      </c>
      <c r="H20" s="124">
        <v>1292183047</v>
      </c>
      <c r="I20" s="9">
        <v>4914221</v>
      </c>
      <c r="J20" s="106" t="s">
        <v>583</v>
      </c>
      <c r="K20" s="98" t="s">
        <v>214</v>
      </c>
      <c r="L20" s="9">
        <v>300724</v>
      </c>
      <c r="M20" s="10">
        <v>17340</v>
      </c>
      <c r="N20" s="10">
        <v>44400</v>
      </c>
      <c r="O20" s="100">
        <f t="shared" si="0"/>
        <v>27060</v>
      </c>
      <c r="P20" s="10">
        <v>1073239</v>
      </c>
      <c r="Q20" s="10">
        <f t="shared" si="2"/>
        <v>1073240</v>
      </c>
      <c r="R20" s="19" t="s">
        <v>584</v>
      </c>
      <c r="S20" s="131">
        <v>135</v>
      </c>
      <c r="T20" s="127">
        <v>106</v>
      </c>
      <c r="U20" s="13" t="s">
        <v>391</v>
      </c>
      <c r="V20" s="106">
        <v>14034300169</v>
      </c>
    </row>
    <row r="21" spans="1:22" ht="21" x14ac:dyDescent="0.25">
      <c r="A21" s="9">
        <v>16</v>
      </c>
      <c r="B21" s="134" t="s">
        <v>763</v>
      </c>
      <c r="C21" s="128">
        <v>0.89444444444444449</v>
      </c>
      <c r="D21" s="128">
        <v>0.91111111111111109</v>
      </c>
      <c r="E21" s="123" t="s">
        <v>764</v>
      </c>
      <c r="F21" s="123">
        <v>53</v>
      </c>
      <c r="G21" s="123" t="s">
        <v>765</v>
      </c>
      <c r="H21" s="152">
        <v>1110738269</v>
      </c>
      <c r="I21" s="123">
        <v>4914403</v>
      </c>
      <c r="J21" s="117" t="s">
        <v>583</v>
      </c>
      <c r="K21" s="134" t="s">
        <v>214</v>
      </c>
      <c r="L21" s="123">
        <v>300729</v>
      </c>
      <c r="M21" s="118">
        <v>17480</v>
      </c>
      <c r="N21" s="118">
        <v>45110</v>
      </c>
      <c r="O21" s="134">
        <f t="shared" si="0"/>
        <v>27630</v>
      </c>
      <c r="P21" s="134">
        <v>1073337</v>
      </c>
      <c r="Q21" s="134">
        <f t="shared" si="2"/>
        <v>1073338</v>
      </c>
      <c r="R21" s="95" t="s">
        <v>584</v>
      </c>
      <c r="S21" s="164">
        <v>140</v>
      </c>
      <c r="T21" s="165">
        <v>106</v>
      </c>
      <c r="U21" s="134" t="s">
        <v>391</v>
      </c>
      <c r="V21" s="117">
        <v>14034300169</v>
      </c>
    </row>
    <row r="22" spans="1:22" ht="21" x14ac:dyDescent="0.25">
      <c r="A22" s="9">
        <v>17</v>
      </c>
      <c r="B22" s="13" t="s">
        <v>736</v>
      </c>
      <c r="C22" s="46">
        <v>0.21458333333333332</v>
      </c>
      <c r="D22" s="46">
        <v>0.25347222222222221</v>
      </c>
      <c r="E22" s="9" t="s">
        <v>737</v>
      </c>
      <c r="F22" s="9">
        <v>47</v>
      </c>
      <c r="G22" s="9" t="s">
        <v>738</v>
      </c>
      <c r="H22" s="124">
        <v>5110709149</v>
      </c>
      <c r="I22" s="9">
        <v>4914543</v>
      </c>
      <c r="J22" s="106" t="s">
        <v>583</v>
      </c>
      <c r="K22" s="13" t="s">
        <v>214</v>
      </c>
      <c r="L22" s="9">
        <v>300740</v>
      </c>
      <c r="M22" s="10">
        <v>17810</v>
      </c>
      <c r="N22" s="10">
        <v>41200</v>
      </c>
      <c r="O22" s="100">
        <f t="shared" si="0"/>
        <v>23390</v>
      </c>
      <c r="P22" s="13">
        <v>1073383</v>
      </c>
      <c r="Q22" s="13">
        <f t="shared" si="2"/>
        <v>1073384</v>
      </c>
      <c r="R22" s="19" t="s">
        <v>584</v>
      </c>
      <c r="S22" s="140">
        <v>130</v>
      </c>
      <c r="T22" s="85">
        <v>106</v>
      </c>
      <c r="U22" s="13" t="s">
        <v>55</v>
      </c>
      <c r="V22" s="106">
        <v>14034300169</v>
      </c>
    </row>
    <row r="23" spans="1:22" ht="21" x14ac:dyDescent="0.25">
      <c r="A23" s="9">
        <v>18</v>
      </c>
      <c r="B23" s="13" t="s">
        <v>736</v>
      </c>
      <c r="C23" s="125">
        <v>0.21875</v>
      </c>
      <c r="D23" s="125">
        <v>0.25972222222222224</v>
      </c>
      <c r="E23" s="98" t="s">
        <v>739</v>
      </c>
      <c r="F23" s="98">
        <v>47</v>
      </c>
      <c r="G23" s="98" t="s">
        <v>740</v>
      </c>
      <c r="H23" s="130">
        <v>5110100764</v>
      </c>
      <c r="I23" s="98">
        <v>4914544</v>
      </c>
      <c r="J23" s="106" t="s">
        <v>583</v>
      </c>
      <c r="K23" s="98" t="s">
        <v>214</v>
      </c>
      <c r="L23" s="9">
        <v>300741</v>
      </c>
      <c r="M23" s="100">
        <v>17290</v>
      </c>
      <c r="N23" s="100">
        <v>41220</v>
      </c>
      <c r="O23" s="100">
        <f t="shared" si="0"/>
        <v>23930</v>
      </c>
      <c r="P23" s="18">
        <v>1073385</v>
      </c>
      <c r="Q23" s="100">
        <f t="shared" si="2"/>
        <v>1073386</v>
      </c>
      <c r="R23" s="19" t="s">
        <v>584</v>
      </c>
      <c r="S23" s="131">
        <v>130</v>
      </c>
      <c r="T23" s="127">
        <v>106</v>
      </c>
      <c r="U23" s="13" t="s">
        <v>55</v>
      </c>
      <c r="V23" s="106">
        <v>14034300169</v>
      </c>
    </row>
    <row r="24" spans="1:22" ht="21" x14ac:dyDescent="0.25">
      <c r="A24" s="9">
        <v>19</v>
      </c>
      <c r="B24" s="13" t="s">
        <v>736</v>
      </c>
      <c r="C24" s="46">
        <v>0.22569444444444445</v>
      </c>
      <c r="D24" s="46">
        <v>0.26597222222222222</v>
      </c>
      <c r="E24" s="9" t="s">
        <v>741</v>
      </c>
      <c r="F24" s="9">
        <v>47</v>
      </c>
      <c r="G24" s="9" t="s">
        <v>742</v>
      </c>
      <c r="H24" s="124">
        <v>6299651695</v>
      </c>
      <c r="I24" s="9">
        <v>4914545</v>
      </c>
      <c r="J24" s="106" t="s">
        <v>583</v>
      </c>
      <c r="K24" s="98" t="s">
        <v>214</v>
      </c>
      <c r="L24" s="9">
        <v>300742</v>
      </c>
      <c r="M24" s="10">
        <v>18300</v>
      </c>
      <c r="N24" s="10">
        <v>41690</v>
      </c>
      <c r="O24" s="13">
        <f t="shared" si="0"/>
        <v>23390</v>
      </c>
      <c r="P24" s="13">
        <v>1073387</v>
      </c>
      <c r="Q24" s="10">
        <f>P24+1</f>
        <v>1073388</v>
      </c>
      <c r="R24" s="19" t="s">
        <v>584</v>
      </c>
      <c r="S24" s="140">
        <v>130</v>
      </c>
      <c r="T24" s="127">
        <v>106</v>
      </c>
      <c r="U24" s="13" t="s">
        <v>55</v>
      </c>
      <c r="V24" s="106">
        <v>14034300169</v>
      </c>
    </row>
    <row r="25" spans="1:22" ht="21" x14ac:dyDescent="0.25">
      <c r="A25" s="9">
        <v>20</v>
      </c>
      <c r="B25" s="13" t="s">
        <v>736</v>
      </c>
      <c r="C25" s="46">
        <v>0.3298611111111111</v>
      </c>
      <c r="D25" s="46">
        <v>0.3576388888888889</v>
      </c>
      <c r="E25" s="9" t="s">
        <v>743</v>
      </c>
      <c r="F25" s="9">
        <v>53</v>
      </c>
      <c r="G25" s="9" t="s">
        <v>744</v>
      </c>
      <c r="H25" s="124">
        <v>1130055523</v>
      </c>
      <c r="I25" s="9">
        <v>4914548</v>
      </c>
      <c r="J25" s="106" t="s">
        <v>583</v>
      </c>
      <c r="K25" s="98" t="s">
        <v>214</v>
      </c>
      <c r="L25" s="9">
        <v>300743</v>
      </c>
      <c r="M25" s="10">
        <v>16790</v>
      </c>
      <c r="N25" s="10">
        <v>42090</v>
      </c>
      <c r="O25" s="100">
        <f t="shared" si="0"/>
        <v>25300</v>
      </c>
      <c r="P25" s="10">
        <v>1073393</v>
      </c>
      <c r="Q25" s="10">
        <f>P25+1</f>
        <v>1073394</v>
      </c>
      <c r="R25" s="19" t="s">
        <v>584</v>
      </c>
      <c r="S25" s="131">
        <v>130</v>
      </c>
      <c r="T25" s="127">
        <v>106</v>
      </c>
      <c r="U25" s="13" t="s">
        <v>35</v>
      </c>
      <c r="V25" s="106">
        <v>14034300169</v>
      </c>
    </row>
    <row r="26" spans="1:22" ht="21" x14ac:dyDescent="0.25">
      <c r="A26" s="9">
        <v>21</v>
      </c>
      <c r="B26" s="13" t="s">
        <v>736</v>
      </c>
      <c r="C26" s="46">
        <v>0.50416666666666665</v>
      </c>
      <c r="D26" s="46">
        <v>0.53055555555555556</v>
      </c>
      <c r="E26" s="9" t="s">
        <v>745</v>
      </c>
      <c r="F26" s="9">
        <v>47</v>
      </c>
      <c r="G26" s="9" t="s">
        <v>746</v>
      </c>
      <c r="H26" s="124">
        <v>4610392836</v>
      </c>
      <c r="I26" s="9">
        <v>4914598</v>
      </c>
      <c r="J26" s="106" t="s">
        <v>583</v>
      </c>
      <c r="K26" s="98" t="s">
        <v>214</v>
      </c>
      <c r="L26" s="9">
        <v>300747</v>
      </c>
      <c r="M26" s="10">
        <v>17830</v>
      </c>
      <c r="N26" s="10">
        <v>42960</v>
      </c>
      <c r="O26" s="13">
        <f t="shared" si="0"/>
        <v>25130</v>
      </c>
      <c r="P26" s="10">
        <v>1073409</v>
      </c>
      <c r="Q26" s="10">
        <f t="shared" ref="Q26:Q29" si="3">P26+1</f>
        <v>1073410</v>
      </c>
      <c r="R26" s="19" t="s">
        <v>584</v>
      </c>
      <c r="S26" s="140">
        <v>130</v>
      </c>
      <c r="T26" s="127">
        <v>106</v>
      </c>
      <c r="U26" s="13" t="s">
        <v>35</v>
      </c>
      <c r="V26" s="106">
        <v>14034300169</v>
      </c>
    </row>
    <row r="27" spans="1:22" ht="21" x14ac:dyDescent="0.25">
      <c r="A27" s="9">
        <v>22</v>
      </c>
      <c r="B27" s="13" t="s">
        <v>736</v>
      </c>
      <c r="C27" s="46">
        <v>0.51666666666666672</v>
      </c>
      <c r="D27" s="46">
        <v>0.54027777777777775</v>
      </c>
      <c r="E27" s="9" t="s">
        <v>747</v>
      </c>
      <c r="F27" s="9">
        <v>53</v>
      </c>
      <c r="G27" s="9" t="s">
        <v>748</v>
      </c>
      <c r="H27" s="124">
        <v>1289558965</v>
      </c>
      <c r="I27" s="9">
        <v>4914602</v>
      </c>
      <c r="J27" s="106" t="s">
        <v>583</v>
      </c>
      <c r="K27" s="98" t="s">
        <v>214</v>
      </c>
      <c r="L27" s="9">
        <v>300748</v>
      </c>
      <c r="M27" s="10">
        <v>17100</v>
      </c>
      <c r="N27" s="10">
        <v>41530</v>
      </c>
      <c r="O27" s="100">
        <f t="shared" si="0"/>
        <v>24430</v>
      </c>
      <c r="P27" s="10">
        <v>1073411</v>
      </c>
      <c r="Q27" s="10">
        <f t="shared" si="3"/>
        <v>1073412</v>
      </c>
      <c r="R27" s="19" t="s">
        <v>584</v>
      </c>
      <c r="S27" s="131">
        <v>130</v>
      </c>
      <c r="T27" s="127">
        <v>106</v>
      </c>
      <c r="U27" s="13" t="s">
        <v>35</v>
      </c>
      <c r="V27" s="106">
        <v>14034300169</v>
      </c>
    </row>
    <row r="28" spans="1:22" ht="21" x14ac:dyDescent="0.25">
      <c r="A28" s="9">
        <v>23</v>
      </c>
      <c r="B28" s="13" t="s">
        <v>749</v>
      </c>
      <c r="C28" s="46">
        <v>0.59930555555555554</v>
      </c>
      <c r="D28" s="46">
        <v>0.67986111111111114</v>
      </c>
      <c r="E28" s="9" t="s">
        <v>750</v>
      </c>
      <c r="F28" s="9">
        <v>47</v>
      </c>
      <c r="G28" s="9" t="s">
        <v>751</v>
      </c>
      <c r="H28" s="124">
        <v>3369910160</v>
      </c>
      <c r="I28" s="9">
        <v>4914799</v>
      </c>
      <c r="J28" s="106" t="s">
        <v>583</v>
      </c>
      <c r="K28" s="13" t="s">
        <v>214</v>
      </c>
      <c r="L28" s="9">
        <v>300765</v>
      </c>
      <c r="M28" s="10">
        <v>17380</v>
      </c>
      <c r="N28" s="10">
        <v>42270</v>
      </c>
      <c r="O28" s="100">
        <f t="shared" si="0"/>
        <v>24890</v>
      </c>
      <c r="P28" s="13">
        <v>1073503</v>
      </c>
      <c r="Q28" s="13">
        <f t="shared" si="3"/>
        <v>1073504</v>
      </c>
      <c r="R28" s="19" t="s">
        <v>584</v>
      </c>
      <c r="S28" s="140">
        <v>130</v>
      </c>
      <c r="T28" s="85">
        <v>106</v>
      </c>
      <c r="U28" s="13" t="s">
        <v>35</v>
      </c>
      <c r="V28" s="106">
        <v>14034300169</v>
      </c>
    </row>
    <row r="29" spans="1:22" ht="21" x14ac:dyDescent="0.25">
      <c r="A29" s="9">
        <v>24</v>
      </c>
      <c r="B29" s="13" t="s">
        <v>749</v>
      </c>
      <c r="C29" s="125">
        <v>0.60486111111111107</v>
      </c>
      <c r="D29" s="125">
        <v>0.68611111111111112</v>
      </c>
      <c r="E29" s="98" t="s">
        <v>752</v>
      </c>
      <c r="F29" s="98">
        <v>43</v>
      </c>
      <c r="G29" s="98" t="s">
        <v>753</v>
      </c>
      <c r="H29" s="130">
        <v>1285957611</v>
      </c>
      <c r="I29" s="98">
        <v>4914801</v>
      </c>
      <c r="J29" s="106" t="s">
        <v>583</v>
      </c>
      <c r="K29" s="13" t="s">
        <v>214</v>
      </c>
      <c r="L29" s="9">
        <v>300766</v>
      </c>
      <c r="M29" s="100">
        <v>19900</v>
      </c>
      <c r="N29" s="100">
        <v>46040</v>
      </c>
      <c r="O29" s="100">
        <f t="shared" si="0"/>
        <v>26140</v>
      </c>
      <c r="P29" s="18">
        <v>1073505</v>
      </c>
      <c r="Q29" s="100">
        <f t="shared" si="3"/>
        <v>1073506</v>
      </c>
      <c r="R29" s="19" t="s">
        <v>584</v>
      </c>
      <c r="S29" s="131">
        <v>130</v>
      </c>
      <c r="T29" s="127">
        <v>106</v>
      </c>
      <c r="U29" s="13" t="s">
        <v>35</v>
      </c>
      <c r="V29" s="106">
        <v>14034300169</v>
      </c>
    </row>
    <row r="30" spans="1:22" ht="21" x14ac:dyDescent="0.25">
      <c r="A30" s="9">
        <v>25</v>
      </c>
      <c r="B30" s="13" t="s">
        <v>749</v>
      </c>
      <c r="C30" s="46">
        <v>0.63749999999999996</v>
      </c>
      <c r="D30" s="46">
        <v>0.69722222222222219</v>
      </c>
      <c r="E30" s="9" t="s">
        <v>756</v>
      </c>
      <c r="F30" s="9">
        <v>47</v>
      </c>
      <c r="G30" s="9" t="s">
        <v>757</v>
      </c>
      <c r="H30" s="124">
        <v>4623599299</v>
      </c>
      <c r="I30" s="9">
        <v>4914806</v>
      </c>
      <c r="J30" s="106" t="s">
        <v>583</v>
      </c>
      <c r="K30" s="13" t="s">
        <v>214</v>
      </c>
      <c r="L30" s="9">
        <v>3000768</v>
      </c>
      <c r="M30" s="10">
        <v>18110</v>
      </c>
      <c r="N30" s="10">
        <v>42650</v>
      </c>
      <c r="O30" s="100">
        <f t="shared" ref="O30:O32" si="4">N30-M30</f>
        <v>24540</v>
      </c>
      <c r="P30" s="10">
        <v>1073509</v>
      </c>
      <c r="Q30" s="10">
        <f>P30+1</f>
        <v>1073510</v>
      </c>
      <c r="R30" s="19" t="s">
        <v>584</v>
      </c>
      <c r="S30" s="131">
        <v>130</v>
      </c>
      <c r="T30" s="127">
        <v>106</v>
      </c>
      <c r="U30" s="13" t="s">
        <v>35</v>
      </c>
      <c r="V30" s="106">
        <v>14034300169</v>
      </c>
    </row>
    <row r="31" spans="1:22" ht="21" x14ac:dyDescent="0.25">
      <c r="A31" s="9">
        <v>26</v>
      </c>
      <c r="B31" s="13" t="s">
        <v>749</v>
      </c>
      <c r="C31" s="46">
        <v>0.6791666666666667</v>
      </c>
      <c r="D31" s="46">
        <v>0.63194444444444442</v>
      </c>
      <c r="E31" s="9" t="s">
        <v>730</v>
      </c>
      <c r="F31" s="9">
        <v>47</v>
      </c>
      <c r="G31" s="9" t="s">
        <v>758</v>
      </c>
      <c r="H31" s="124">
        <v>5559110051</v>
      </c>
      <c r="I31" s="9">
        <v>4914816</v>
      </c>
      <c r="J31" s="106" t="s">
        <v>583</v>
      </c>
      <c r="K31" s="13" t="s">
        <v>214</v>
      </c>
      <c r="L31" s="9">
        <v>300769</v>
      </c>
      <c r="M31" s="10">
        <v>17260</v>
      </c>
      <c r="N31" s="10">
        <v>41580</v>
      </c>
      <c r="O31" s="13">
        <f t="shared" si="4"/>
        <v>24320</v>
      </c>
      <c r="P31" s="10">
        <v>1073511</v>
      </c>
      <c r="Q31" s="10">
        <f t="shared" ref="Q31:Q32" si="5">P31+1</f>
        <v>1073512</v>
      </c>
      <c r="R31" s="19" t="s">
        <v>584</v>
      </c>
      <c r="S31" s="140">
        <v>130</v>
      </c>
      <c r="T31" s="127">
        <v>106</v>
      </c>
      <c r="U31" s="13" t="s">
        <v>35</v>
      </c>
      <c r="V31" s="106">
        <v>14034300169</v>
      </c>
    </row>
    <row r="32" spans="1:22" ht="21" x14ac:dyDescent="0.25">
      <c r="A32" s="9">
        <v>27</v>
      </c>
      <c r="B32" s="13" t="s">
        <v>759</v>
      </c>
      <c r="C32" s="125">
        <v>3.125E-2</v>
      </c>
      <c r="D32" s="125">
        <v>8.0555555555555561E-2</v>
      </c>
      <c r="E32" s="98" t="s">
        <v>760</v>
      </c>
      <c r="F32" s="98">
        <v>25</v>
      </c>
      <c r="G32" s="98" t="s">
        <v>761</v>
      </c>
      <c r="H32" s="130">
        <v>1699427860</v>
      </c>
      <c r="I32" s="98">
        <v>4914864</v>
      </c>
      <c r="J32" s="106" t="s">
        <v>583</v>
      </c>
      <c r="K32" s="13" t="s">
        <v>214</v>
      </c>
      <c r="L32" s="9">
        <v>300771</v>
      </c>
      <c r="M32" s="100">
        <v>16650</v>
      </c>
      <c r="N32" s="100">
        <v>40310</v>
      </c>
      <c r="O32" s="100">
        <f t="shared" si="4"/>
        <v>23660</v>
      </c>
      <c r="P32" s="18">
        <v>1073541</v>
      </c>
      <c r="Q32" s="13">
        <f t="shared" si="5"/>
        <v>1073542</v>
      </c>
      <c r="R32" s="19" t="s">
        <v>584</v>
      </c>
      <c r="S32" s="131">
        <v>130</v>
      </c>
      <c r="T32" s="127">
        <v>106</v>
      </c>
      <c r="U32" s="13" t="s">
        <v>55</v>
      </c>
      <c r="V32" s="106">
        <v>14034300169</v>
      </c>
    </row>
    <row r="33" spans="1:22" ht="21" x14ac:dyDescent="0.25">
      <c r="A33" s="182">
        <v>28</v>
      </c>
      <c r="B33" s="134" t="s">
        <v>759</v>
      </c>
      <c r="C33" s="128">
        <v>0.9243055555555556</v>
      </c>
      <c r="D33" s="128">
        <v>4.583333333333333E-2</v>
      </c>
      <c r="E33" s="123" t="s">
        <v>810</v>
      </c>
      <c r="F33" s="123">
        <v>43</v>
      </c>
      <c r="G33" s="123" t="s">
        <v>821</v>
      </c>
      <c r="H33" s="152">
        <v>1199100889</v>
      </c>
      <c r="I33" s="123">
        <v>4914978</v>
      </c>
      <c r="J33" s="117" t="s">
        <v>583</v>
      </c>
      <c r="K33" s="134" t="s">
        <v>214</v>
      </c>
      <c r="L33" s="123">
        <v>300773</v>
      </c>
      <c r="M33" s="118">
        <v>20020</v>
      </c>
      <c r="N33" s="118">
        <v>43880</v>
      </c>
      <c r="O33" s="183">
        <f t="shared" ref="O33:O35" si="6">N33-M33</f>
        <v>23860</v>
      </c>
      <c r="P33" s="118">
        <v>1073579</v>
      </c>
      <c r="Q33" s="134">
        <f t="shared" ref="Q33" si="7">P33+1</f>
        <v>1073580</v>
      </c>
      <c r="R33" s="95" t="s">
        <v>584</v>
      </c>
      <c r="S33" s="184">
        <v>130</v>
      </c>
      <c r="T33" s="185">
        <v>106</v>
      </c>
      <c r="U33" s="134" t="s">
        <v>35</v>
      </c>
      <c r="V33" s="117">
        <v>14034300169</v>
      </c>
    </row>
    <row r="34" spans="1:22" ht="21" x14ac:dyDescent="0.25">
      <c r="A34" s="182">
        <v>29</v>
      </c>
      <c r="B34" s="134" t="s">
        <v>749</v>
      </c>
      <c r="C34" s="128">
        <v>0.70972222222222225</v>
      </c>
      <c r="D34" s="128">
        <v>0.73402777777777772</v>
      </c>
      <c r="E34" s="123" t="s">
        <v>831</v>
      </c>
      <c r="F34" s="123">
        <v>43</v>
      </c>
      <c r="G34" s="123" t="s">
        <v>832</v>
      </c>
      <c r="H34" s="152">
        <v>1190042509</v>
      </c>
      <c r="I34" s="123">
        <v>4915127</v>
      </c>
      <c r="J34" s="117" t="s">
        <v>583</v>
      </c>
      <c r="K34" s="134" t="s">
        <v>214</v>
      </c>
      <c r="L34" s="123" t="s">
        <v>833</v>
      </c>
      <c r="M34" s="118">
        <v>19440</v>
      </c>
      <c r="N34" s="118">
        <v>45240</v>
      </c>
      <c r="O34" s="183">
        <f t="shared" si="6"/>
        <v>25800</v>
      </c>
      <c r="P34" s="186">
        <v>1073629</v>
      </c>
      <c r="Q34" s="183">
        <f>P34+1</f>
        <v>1073630</v>
      </c>
      <c r="R34" s="95" t="s">
        <v>584</v>
      </c>
      <c r="S34" s="164">
        <v>135</v>
      </c>
      <c r="T34" s="165">
        <v>106</v>
      </c>
      <c r="U34" s="134" t="s">
        <v>391</v>
      </c>
      <c r="V34" s="117">
        <v>14034300169</v>
      </c>
    </row>
    <row r="35" spans="1:22" ht="21" x14ac:dyDescent="0.25">
      <c r="A35" s="98">
        <v>30</v>
      </c>
      <c r="B35" s="13" t="s">
        <v>822</v>
      </c>
      <c r="C35" s="125">
        <v>0.54583333333333328</v>
      </c>
      <c r="D35" s="125">
        <v>0.57430555555555551</v>
      </c>
      <c r="E35" s="9" t="s">
        <v>829</v>
      </c>
      <c r="F35" s="9">
        <v>13</v>
      </c>
      <c r="G35" s="9" t="s">
        <v>830</v>
      </c>
      <c r="H35" s="124">
        <v>1190199629</v>
      </c>
      <c r="I35" s="98">
        <v>4915304</v>
      </c>
      <c r="J35" s="106" t="s">
        <v>583</v>
      </c>
      <c r="K35" s="13" t="s">
        <v>214</v>
      </c>
      <c r="L35" s="9">
        <v>300776</v>
      </c>
      <c r="M35" s="100">
        <v>22050</v>
      </c>
      <c r="N35" s="100">
        <v>29920</v>
      </c>
      <c r="O35" s="100">
        <f t="shared" si="6"/>
        <v>7870</v>
      </c>
      <c r="P35" s="18">
        <v>1073713</v>
      </c>
      <c r="Q35" s="100">
        <f>P35+1</f>
        <v>1073714</v>
      </c>
      <c r="R35" s="19" t="s">
        <v>584</v>
      </c>
      <c r="S35" s="131">
        <v>130</v>
      </c>
      <c r="T35" s="127">
        <v>106</v>
      </c>
      <c r="U35" s="13" t="s">
        <v>55</v>
      </c>
      <c r="V35" s="106">
        <v>14034300169</v>
      </c>
    </row>
    <row r="36" spans="1:22" x14ac:dyDescent="0.25">
      <c r="A36" s="248" t="s">
        <v>87</v>
      </c>
      <c r="B36" s="249"/>
      <c r="C36" s="249"/>
      <c r="D36" s="249"/>
      <c r="E36" s="249"/>
      <c r="F36" s="249"/>
      <c r="G36" s="249"/>
      <c r="H36" s="249"/>
      <c r="I36" s="249"/>
      <c r="J36" s="249"/>
      <c r="K36" s="249"/>
      <c r="L36" s="250"/>
      <c r="M36" s="254">
        <v>540810</v>
      </c>
      <c r="N36" s="254">
        <v>1260370</v>
      </c>
      <c r="O36" s="254">
        <v>719560</v>
      </c>
      <c r="P36" s="256"/>
      <c r="Q36" s="257"/>
      <c r="R36" s="257"/>
      <c r="S36" s="257"/>
      <c r="T36" s="257"/>
      <c r="U36" s="257"/>
      <c r="V36" s="258"/>
    </row>
    <row r="37" spans="1:22" x14ac:dyDescent="0.25">
      <c r="A37" s="251"/>
      <c r="B37" s="252"/>
      <c r="C37" s="252"/>
      <c r="D37" s="252"/>
      <c r="E37" s="252"/>
      <c r="F37" s="252"/>
      <c r="G37" s="252"/>
      <c r="H37" s="252"/>
      <c r="I37" s="252"/>
      <c r="J37" s="252"/>
      <c r="K37" s="252"/>
      <c r="L37" s="253"/>
      <c r="M37" s="255"/>
      <c r="N37" s="255"/>
      <c r="O37" s="254"/>
      <c r="P37" s="259"/>
      <c r="Q37" s="260"/>
      <c r="R37" s="260"/>
      <c r="S37" s="260"/>
      <c r="T37" s="260"/>
      <c r="U37" s="260"/>
      <c r="V37" s="261"/>
    </row>
    <row r="42" spans="1:22" ht="15.75" x14ac:dyDescent="0.25">
      <c r="A42" s="503" t="s">
        <v>29</v>
      </c>
      <c r="B42" s="503"/>
      <c r="C42" s="503"/>
      <c r="D42" s="503"/>
      <c r="E42" s="503"/>
      <c r="F42" s="503"/>
      <c r="G42" s="503"/>
      <c r="H42" s="503"/>
      <c r="I42" s="503"/>
      <c r="J42" s="503"/>
      <c r="K42" s="503"/>
      <c r="L42" s="503"/>
      <c r="M42" s="503"/>
      <c r="N42" s="503"/>
      <c r="O42" s="503"/>
      <c r="P42" s="503"/>
      <c r="Q42" s="503"/>
      <c r="R42" s="503"/>
      <c r="S42" s="503"/>
      <c r="T42" s="503"/>
      <c r="U42" s="503"/>
      <c r="V42" s="503"/>
    </row>
    <row r="43" spans="1:22" ht="15.75" x14ac:dyDescent="0.25">
      <c r="A43" s="497" t="s">
        <v>18</v>
      </c>
      <c r="B43" s="498"/>
      <c r="C43" s="499" t="s">
        <v>20</v>
      </c>
      <c r="D43" s="497"/>
      <c r="E43" s="497"/>
      <c r="F43" s="497"/>
      <c r="G43" s="497"/>
      <c r="H43" s="497"/>
      <c r="I43" s="497"/>
      <c r="J43" s="497"/>
      <c r="K43" s="498"/>
      <c r="L43" s="499" t="s">
        <v>19</v>
      </c>
      <c r="M43" s="498"/>
      <c r="N43" s="504">
        <v>14034300170</v>
      </c>
      <c r="O43" s="504"/>
      <c r="P43" s="504"/>
      <c r="Q43" s="504"/>
      <c r="R43" s="504"/>
      <c r="S43" s="504"/>
      <c r="T43" s="504"/>
      <c r="U43" s="504"/>
      <c r="V43" s="504"/>
    </row>
    <row r="44" spans="1:22" ht="16.5" thickBot="1" x14ac:dyDescent="0.3">
      <c r="A44" s="497" t="s">
        <v>22</v>
      </c>
      <c r="B44" s="498"/>
      <c r="C44" s="499" t="s">
        <v>705</v>
      </c>
      <c r="D44" s="497"/>
      <c r="E44" s="497"/>
      <c r="F44" s="497"/>
      <c r="G44" s="497"/>
      <c r="H44" s="497"/>
      <c r="I44" s="497"/>
      <c r="J44" s="497"/>
      <c r="K44" s="498"/>
      <c r="L44" s="499" t="s">
        <v>0</v>
      </c>
      <c r="M44" s="498"/>
      <c r="N44" s="500">
        <v>80000</v>
      </c>
      <c r="O44" s="501"/>
      <c r="P44" s="170" t="s">
        <v>21</v>
      </c>
      <c r="Q44" s="171">
        <f>N44-O51</f>
        <v>460</v>
      </c>
      <c r="R44" s="502" t="s">
        <v>31</v>
      </c>
      <c r="S44" s="501"/>
      <c r="T44" s="501"/>
      <c r="U44" s="501"/>
      <c r="V44" s="501"/>
    </row>
    <row r="45" spans="1:22" x14ac:dyDescent="0.25">
      <c r="A45" s="505" t="s">
        <v>1</v>
      </c>
      <c r="B45" s="505" t="s">
        <v>25</v>
      </c>
      <c r="C45" s="505" t="s">
        <v>2</v>
      </c>
      <c r="D45" s="505" t="s">
        <v>3</v>
      </c>
      <c r="E45" s="513" t="s">
        <v>4</v>
      </c>
      <c r="F45" s="514"/>
      <c r="G45" s="505" t="s">
        <v>5</v>
      </c>
      <c r="H45" s="526" t="s">
        <v>30</v>
      </c>
      <c r="I45" s="505" t="s">
        <v>6</v>
      </c>
      <c r="J45" s="505" t="s">
        <v>7</v>
      </c>
      <c r="K45" s="505" t="s">
        <v>8</v>
      </c>
      <c r="L45" s="505" t="s">
        <v>9</v>
      </c>
      <c r="M45" s="507" t="s">
        <v>10</v>
      </c>
      <c r="N45" s="508"/>
      <c r="O45" s="509"/>
      <c r="P45" s="519" t="s">
        <v>16</v>
      </c>
      <c r="Q45" s="519" t="s">
        <v>17</v>
      </c>
      <c r="R45" s="520" t="s">
        <v>15</v>
      </c>
      <c r="S45" s="522" t="s">
        <v>28</v>
      </c>
      <c r="T45" s="524" t="s">
        <v>11</v>
      </c>
      <c r="U45" s="517" t="s">
        <v>24</v>
      </c>
      <c r="V45" s="517" t="s">
        <v>27</v>
      </c>
    </row>
    <row r="46" spans="1:22" x14ac:dyDescent="0.25">
      <c r="A46" s="506"/>
      <c r="B46" s="506"/>
      <c r="C46" s="506"/>
      <c r="D46" s="506"/>
      <c r="E46" s="515"/>
      <c r="F46" s="516"/>
      <c r="G46" s="506"/>
      <c r="H46" s="527"/>
      <c r="I46" s="506"/>
      <c r="J46" s="506"/>
      <c r="K46" s="506"/>
      <c r="L46" s="506"/>
      <c r="M46" s="510"/>
      <c r="N46" s="511"/>
      <c r="O46" s="512"/>
      <c r="P46" s="519"/>
      <c r="Q46" s="519"/>
      <c r="R46" s="521"/>
      <c r="S46" s="523"/>
      <c r="T46" s="525"/>
      <c r="U46" s="518"/>
      <c r="V46" s="518"/>
    </row>
    <row r="47" spans="1:22" ht="21" x14ac:dyDescent="0.25">
      <c r="A47" s="9">
        <v>1</v>
      </c>
      <c r="B47" s="13" t="s">
        <v>749</v>
      </c>
      <c r="C47" s="46">
        <v>0.63055555555555554</v>
      </c>
      <c r="D47" s="46">
        <v>0.6958333333333333</v>
      </c>
      <c r="E47" s="9" t="s">
        <v>754</v>
      </c>
      <c r="F47" s="9">
        <v>47</v>
      </c>
      <c r="G47" s="9" t="s">
        <v>755</v>
      </c>
      <c r="H47" s="124">
        <v>4679590394</v>
      </c>
      <c r="I47" s="9">
        <v>4914805</v>
      </c>
      <c r="J47" s="106" t="s">
        <v>583</v>
      </c>
      <c r="K47" s="13" t="s">
        <v>214</v>
      </c>
      <c r="L47" s="9">
        <v>300767</v>
      </c>
      <c r="M47" s="10">
        <v>18340</v>
      </c>
      <c r="N47" s="10">
        <v>42450</v>
      </c>
      <c r="O47" s="13">
        <f t="shared" ref="O47:O48" si="8">N47-M47</f>
        <v>24110</v>
      </c>
      <c r="P47" s="13">
        <v>1073507</v>
      </c>
      <c r="Q47" s="10">
        <f>P47+1</f>
        <v>1073508</v>
      </c>
      <c r="R47" s="19" t="s">
        <v>584</v>
      </c>
      <c r="S47" s="140">
        <v>130</v>
      </c>
      <c r="T47" s="127">
        <v>106</v>
      </c>
      <c r="U47" s="13" t="s">
        <v>35</v>
      </c>
      <c r="V47" s="106">
        <v>14034300170</v>
      </c>
    </row>
    <row r="48" spans="1:22" ht="21" x14ac:dyDescent="0.25">
      <c r="A48" s="9">
        <v>2</v>
      </c>
      <c r="B48" s="13" t="s">
        <v>759</v>
      </c>
      <c r="C48" s="46">
        <v>0.52708333333333335</v>
      </c>
      <c r="D48" s="46">
        <v>6.805555555555555E-2</v>
      </c>
      <c r="E48" s="9" t="s">
        <v>728</v>
      </c>
      <c r="F48" s="9">
        <v>47</v>
      </c>
      <c r="G48" s="9" t="s">
        <v>762</v>
      </c>
      <c r="H48" s="124">
        <v>579729435</v>
      </c>
      <c r="I48" s="9">
        <v>4914862</v>
      </c>
      <c r="J48" s="106" t="s">
        <v>583</v>
      </c>
      <c r="K48" s="13" t="s">
        <v>214</v>
      </c>
      <c r="L48" s="9">
        <v>300770</v>
      </c>
      <c r="M48" s="10">
        <v>18320</v>
      </c>
      <c r="N48" s="10">
        <v>41600</v>
      </c>
      <c r="O48" s="100">
        <f t="shared" si="8"/>
        <v>23280</v>
      </c>
      <c r="P48" s="13">
        <v>1073539</v>
      </c>
      <c r="Q48" s="13">
        <f t="shared" ref="Q48" si="9">P48+1</f>
        <v>1073540</v>
      </c>
      <c r="R48" s="19" t="s">
        <v>584</v>
      </c>
      <c r="S48" s="140">
        <v>130</v>
      </c>
      <c r="T48" s="85">
        <v>106</v>
      </c>
      <c r="U48" s="13" t="s">
        <v>55</v>
      </c>
      <c r="V48" s="106">
        <v>14034300170</v>
      </c>
    </row>
    <row r="49" spans="1:22" ht="21" x14ac:dyDescent="0.25">
      <c r="A49" s="9">
        <v>3</v>
      </c>
      <c r="B49" s="134" t="s">
        <v>759</v>
      </c>
      <c r="C49" s="46">
        <v>0.91805555555555551</v>
      </c>
      <c r="D49" s="46">
        <v>3.8194444444444448E-2</v>
      </c>
      <c r="E49" s="9" t="s">
        <v>808</v>
      </c>
      <c r="F49" s="9">
        <v>23</v>
      </c>
      <c r="G49" s="9" t="s">
        <v>809</v>
      </c>
      <c r="H49" s="124">
        <v>1285808827</v>
      </c>
      <c r="I49" s="9">
        <v>4914976</v>
      </c>
      <c r="J49" s="106" t="s">
        <v>583</v>
      </c>
      <c r="K49" s="13" t="s">
        <v>214</v>
      </c>
      <c r="L49" s="9">
        <v>300771</v>
      </c>
      <c r="M49" s="10">
        <v>19120</v>
      </c>
      <c r="N49" s="10">
        <v>45690</v>
      </c>
      <c r="O49" s="13">
        <f t="shared" ref="O49:O50" si="10">N49-M49</f>
        <v>26570</v>
      </c>
      <c r="P49" s="13">
        <v>1073577</v>
      </c>
      <c r="Q49" s="13">
        <f t="shared" ref="Q49" si="11">P49+1</f>
        <v>1073578</v>
      </c>
      <c r="R49" s="19" t="s">
        <v>584</v>
      </c>
      <c r="S49" s="140">
        <v>130</v>
      </c>
      <c r="T49" s="127">
        <v>106</v>
      </c>
      <c r="U49" s="13" t="s">
        <v>35</v>
      </c>
      <c r="V49" s="106">
        <v>14034300170</v>
      </c>
    </row>
    <row r="50" spans="1:22" ht="21" x14ac:dyDescent="0.25">
      <c r="A50" s="9">
        <v>4</v>
      </c>
      <c r="B50" s="13" t="s">
        <v>822</v>
      </c>
      <c r="C50" s="46">
        <v>0.5</v>
      </c>
      <c r="D50" s="46">
        <v>0.53472222222222221</v>
      </c>
      <c r="E50" s="9" t="s">
        <v>829</v>
      </c>
      <c r="F50" s="9">
        <v>13</v>
      </c>
      <c r="G50" s="9" t="s">
        <v>830</v>
      </c>
      <c r="H50" s="124">
        <v>1190199629</v>
      </c>
      <c r="I50" s="9">
        <v>4915299</v>
      </c>
      <c r="J50" s="106" t="s">
        <v>583</v>
      </c>
      <c r="K50" s="13" t="s">
        <v>214</v>
      </c>
      <c r="L50" s="9">
        <v>300775</v>
      </c>
      <c r="M50" s="10">
        <v>16470</v>
      </c>
      <c r="N50" s="10">
        <v>22050</v>
      </c>
      <c r="O50" s="100">
        <f t="shared" si="10"/>
        <v>5580</v>
      </c>
      <c r="P50" s="18">
        <v>1073713</v>
      </c>
      <c r="Q50" s="100">
        <f>P50+1</f>
        <v>1073714</v>
      </c>
      <c r="R50" s="19" t="s">
        <v>584</v>
      </c>
      <c r="S50" s="140">
        <v>135</v>
      </c>
      <c r="T50" s="85">
        <v>106</v>
      </c>
      <c r="U50" s="13" t="s">
        <v>55</v>
      </c>
      <c r="V50" s="106">
        <v>14034300170</v>
      </c>
    </row>
    <row r="51" spans="1:22" x14ac:dyDescent="0.25">
      <c r="A51" s="248" t="s">
        <v>87</v>
      </c>
      <c r="B51" s="249"/>
      <c r="C51" s="249"/>
      <c r="D51" s="249"/>
      <c r="E51" s="249"/>
      <c r="F51" s="249"/>
      <c r="G51" s="249"/>
      <c r="H51" s="249"/>
      <c r="I51" s="249"/>
      <c r="J51" s="249"/>
      <c r="K51" s="249"/>
      <c r="L51" s="250"/>
      <c r="M51" s="254">
        <v>72250</v>
      </c>
      <c r="N51" s="254">
        <v>151790</v>
      </c>
      <c r="O51" s="254">
        <v>79540</v>
      </c>
      <c r="P51" s="256"/>
      <c r="Q51" s="257"/>
      <c r="R51" s="257"/>
      <c r="S51" s="257"/>
      <c r="T51" s="257"/>
      <c r="U51" s="257"/>
      <c r="V51" s="258"/>
    </row>
    <row r="52" spans="1:22" x14ac:dyDescent="0.25">
      <c r="A52" s="251"/>
      <c r="B52" s="252"/>
      <c r="C52" s="252"/>
      <c r="D52" s="252"/>
      <c r="E52" s="252"/>
      <c r="F52" s="252"/>
      <c r="G52" s="252"/>
      <c r="H52" s="252"/>
      <c r="I52" s="252"/>
      <c r="J52" s="252"/>
      <c r="K52" s="252"/>
      <c r="L52" s="253"/>
      <c r="M52" s="255"/>
      <c r="N52" s="255"/>
      <c r="O52" s="254"/>
      <c r="P52" s="259"/>
      <c r="Q52" s="260"/>
      <c r="R52" s="260"/>
      <c r="S52" s="260"/>
      <c r="T52" s="260"/>
      <c r="U52" s="260"/>
      <c r="V52" s="261"/>
    </row>
  </sheetData>
  <mergeCells count="68">
    <mergeCell ref="V45:V46"/>
    <mergeCell ref="A51:L52"/>
    <mergeCell ref="M51:M52"/>
    <mergeCell ref="N51:N52"/>
    <mergeCell ref="O51:O52"/>
    <mergeCell ref="P51:V52"/>
    <mergeCell ref="P45:P46"/>
    <mergeCell ref="Q45:Q46"/>
    <mergeCell ref="R45:R46"/>
    <mergeCell ref="S45:S46"/>
    <mergeCell ref="T45:T46"/>
    <mergeCell ref="U45:U46"/>
    <mergeCell ref="H45:H46"/>
    <mergeCell ref="I45:I46"/>
    <mergeCell ref="J45:J46"/>
    <mergeCell ref="K45:K46"/>
    <mergeCell ref="L45:L46"/>
    <mergeCell ref="M45:O46"/>
    <mergeCell ref="A45:A46"/>
    <mergeCell ref="B45:B46"/>
    <mergeCell ref="C45:C46"/>
    <mergeCell ref="D45:D46"/>
    <mergeCell ref="E45:F46"/>
    <mergeCell ref="G45:G46"/>
    <mergeCell ref="A42:V42"/>
    <mergeCell ref="A43:B43"/>
    <mergeCell ref="C43:K43"/>
    <mergeCell ref="L43:M43"/>
    <mergeCell ref="N43:V43"/>
    <mergeCell ref="A44:B44"/>
    <mergeCell ref="C44:K44"/>
    <mergeCell ref="L44:M44"/>
    <mergeCell ref="N44:O44"/>
    <mergeCell ref="R44:V44"/>
    <mergeCell ref="V4:V5"/>
    <mergeCell ref="A36:L37"/>
    <mergeCell ref="M36:M37"/>
    <mergeCell ref="N36:N37"/>
    <mergeCell ref="O36:O37"/>
    <mergeCell ref="P36:V37"/>
    <mergeCell ref="P4:P5"/>
    <mergeCell ref="Q4:Q5"/>
    <mergeCell ref="R4:R5"/>
    <mergeCell ref="S4:S5"/>
    <mergeCell ref="T4:T5"/>
    <mergeCell ref="U4:U5"/>
    <mergeCell ref="H4:H5"/>
    <mergeCell ref="I4:I5"/>
    <mergeCell ref="J4:J5"/>
    <mergeCell ref="K4:K5"/>
    <mergeCell ref="L4:L5"/>
    <mergeCell ref="M4:O5"/>
    <mergeCell ref="A4:A5"/>
    <mergeCell ref="B4:B5"/>
    <mergeCell ref="C4:C5"/>
    <mergeCell ref="D4:D5"/>
    <mergeCell ref="E4:F5"/>
    <mergeCell ref="G4:G5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A726A-7C9E-497E-A17C-EBCFAF874719}">
  <dimension ref="A1:V50"/>
  <sheetViews>
    <sheetView rightToLeft="1" workbookViewId="0">
      <selection activeCell="C31" sqref="C31"/>
    </sheetView>
  </sheetViews>
  <sheetFormatPr defaultRowHeight="15" x14ac:dyDescent="0.25"/>
  <cols>
    <col min="1" max="1" width="4.7109375" bestFit="1" customWidth="1"/>
    <col min="2" max="2" width="11.42578125" bestFit="1" customWidth="1"/>
    <col min="3" max="3" width="8.7109375" bestFit="1" customWidth="1"/>
    <col min="4" max="4" width="9.42578125" bestFit="1" customWidth="1"/>
    <col min="5" max="5" width="8.85546875" bestFit="1" customWidth="1"/>
    <col min="6" max="6" width="4" bestFit="1" customWidth="1"/>
    <col min="7" max="7" width="21.42578125" bestFit="1" customWidth="1"/>
    <col min="8" max="8" width="17.140625" bestFit="1" customWidth="1"/>
    <col min="9" max="9" width="16" bestFit="1" customWidth="1"/>
    <col min="10" max="10" width="13.28515625" bestFit="1" customWidth="1"/>
    <col min="11" max="11" width="8.28515625" bestFit="1" customWidth="1"/>
    <col min="12" max="12" width="10.7109375" bestFit="1" customWidth="1"/>
    <col min="13" max="13" width="7.7109375" bestFit="1" customWidth="1"/>
    <col min="14" max="14" width="9.140625" bestFit="1" customWidth="1"/>
    <col min="15" max="15" width="7.7109375" bestFit="1" customWidth="1"/>
    <col min="16" max="16" width="11.28515625" bestFit="1" customWidth="1"/>
    <col min="17" max="17" width="12.85546875" bestFit="1" customWidth="1"/>
    <col min="18" max="18" width="12.42578125" bestFit="1" customWidth="1"/>
    <col min="19" max="19" width="4.7109375" bestFit="1" customWidth="1"/>
    <col min="20" max="21" width="9.28515625" bestFit="1" customWidth="1"/>
    <col min="22" max="22" width="18.85546875" bestFit="1" customWidth="1"/>
  </cols>
  <sheetData>
    <row r="1" spans="1:22" ht="15.75" x14ac:dyDescent="0.25">
      <c r="A1" s="294" t="s">
        <v>29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</row>
    <row r="2" spans="1:22" ht="15.75" x14ac:dyDescent="0.25">
      <c r="A2" s="288" t="s">
        <v>18</v>
      </c>
      <c r="B2" s="289"/>
      <c r="C2" s="290" t="s">
        <v>20</v>
      </c>
      <c r="D2" s="288"/>
      <c r="E2" s="288"/>
      <c r="F2" s="288"/>
      <c r="G2" s="288"/>
      <c r="H2" s="288"/>
      <c r="I2" s="288"/>
      <c r="J2" s="288"/>
      <c r="K2" s="289"/>
      <c r="L2" s="290" t="s">
        <v>19</v>
      </c>
      <c r="M2" s="289"/>
      <c r="N2" s="295">
        <v>14031900228</v>
      </c>
      <c r="O2" s="295"/>
      <c r="P2" s="295"/>
      <c r="Q2" s="295"/>
      <c r="R2" s="295"/>
      <c r="S2" s="295"/>
      <c r="T2" s="295"/>
      <c r="U2" s="295"/>
      <c r="V2" s="295"/>
    </row>
    <row r="3" spans="1:22" ht="16.5" thickBot="1" x14ac:dyDescent="0.3">
      <c r="A3" s="288" t="s">
        <v>22</v>
      </c>
      <c r="B3" s="289"/>
      <c r="C3" s="290" t="s">
        <v>297</v>
      </c>
      <c r="D3" s="288"/>
      <c r="E3" s="288"/>
      <c r="F3" s="288"/>
      <c r="G3" s="288"/>
      <c r="H3" s="288"/>
      <c r="I3" s="288"/>
      <c r="J3" s="288"/>
      <c r="K3" s="289"/>
      <c r="L3" s="290" t="s">
        <v>0</v>
      </c>
      <c r="M3" s="289"/>
      <c r="N3" s="291">
        <v>300000</v>
      </c>
      <c r="O3" s="292"/>
      <c r="P3" s="44" t="s">
        <v>21</v>
      </c>
      <c r="Q3" s="45">
        <f>N3-O18</f>
        <v>900</v>
      </c>
      <c r="R3" s="293" t="s">
        <v>31</v>
      </c>
      <c r="S3" s="292"/>
      <c r="T3" s="292"/>
      <c r="U3" s="292"/>
      <c r="V3" s="292"/>
    </row>
    <row r="4" spans="1:22" x14ac:dyDescent="0.25">
      <c r="A4" s="262" t="s">
        <v>1</v>
      </c>
      <c r="B4" s="262" t="s">
        <v>25</v>
      </c>
      <c r="C4" s="262" t="s">
        <v>2</v>
      </c>
      <c r="D4" s="262" t="s">
        <v>3</v>
      </c>
      <c r="E4" s="282" t="s">
        <v>4</v>
      </c>
      <c r="F4" s="283"/>
      <c r="G4" s="262" t="s">
        <v>5</v>
      </c>
      <c r="H4" s="279" t="s">
        <v>30</v>
      </c>
      <c r="I4" s="262" t="s">
        <v>6</v>
      </c>
      <c r="J4" s="262" t="s">
        <v>7</v>
      </c>
      <c r="K4" s="262" t="s">
        <v>8</v>
      </c>
      <c r="L4" s="262" t="s">
        <v>9</v>
      </c>
      <c r="M4" s="265" t="s">
        <v>10</v>
      </c>
      <c r="N4" s="266"/>
      <c r="O4" s="267"/>
      <c r="P4" s="274" t="s">
        <v>16</v>
      </c>
      <c r="Q4" s="274" t="s">
        <v>17</v>
      </c>
      <c r="R4" s="276" t="s">
        <v>15</v>
      </c>
      <c r="S4" s="239" t="s">
        <v>28</v>
      </c>
      <c r="T4" s="242" t="s">
        <v>11</v>
      </c>
      <c r="U4" s="245" t="s">
        <v>24</v>
      </c>
      <c r="V4" s="245" t="s">
        <v>27</v>
      </c>
    </row>
    <row r="5" spans="1:22" x14ac:dyDescent="0.25">
      <c r="A5" s="263"/>
      <c r="B5" s="263"/>
      <c r="C5" s="263"/>
      <c r="D5" s="263"/>
      <c r="E5" s="284"/>
      <c r="F5" s="285"/>
      <c r="G5" s="263"/>
      <c r="H5" s="280"/>
      <c r="I5" s="263"/>
      <c r="J5" s="263"/>
      <c r="K5" s="263"/>
      <c r="L5" s="263"/>
      <c r="M5" s="268"/>
      <c r="N5" s="269"/>
      <c r="O5" s="270"/>
      <c r="P5" s="274"/>
      <c r="Q5" s="274"/>
      <c r="R5" s="277"/>
      <c r="S5" s="240"/>
      <c r="T5" s="243"/>
      <c r="U5" s="246"/>
      <c r="V5" s="246"/>
    </row>
    <row r="6" spans="1:22" ht="21" x14ac:dyDescent="0.25">
      <c r="A6" s="7">
        <v>1</v>
      </c>
      <c r="B6" s="7" t="s">
        <v>245</v>
      </c>
      <c r="C6" s="8">
        <v>0.98263888888888884</v>
      </c>
      <c r="D6" s="8">
        <v>2.7777777777777776E-2</v>
      </c>
      <c r="E6" s="9" t="s">
        <v>110</v>
      </c>
      <c r="F6" s="9">
        <v>45</v>
      </c>
      <c r="G6" s="7" t="s">
        <v>298</v>
      </c>
      <c r="H6" s="7">
        <v>9506836471</v>
      </c>
      <c r="I6" s="7">
        <v>4900346</v>
      </c>
      <c r="J6" s="18" t="s">
        <v>42</v>
      </c>
      <c r="K6" s="7" t="s">
        <v>26</v>
      </c>
      <c r="L6" s="7">
        <v>300156</v>
      </c>
      <c r="M6" s="10">
        <v>19440</v>
      </c>
      <c r="N6" s="10">
        <v>42160</v>
      </c>
      <c r="O6" s="10">
        <f t="shared" ref="O6:O17" si="0">N6-M6</f>
        <v>22720</v>
      </c>
      <c r="P6" s="11">
        <v>759225</v>
      </c>
      <c r="Q6" s="11">
        <f t="shared" ref="Q6:Q17" si="1">P6+1</f>
        <v>759226</v>
      </c>
      <c r="R6" s="19" t="s">
        <v>165</v>
      </c>
      <c r="S6" s="16">
        <v>170</v>
      </c>
      <c r="T6" s="17">
        <v>104</v>
      </c>
      <c r="U6" s="18" t="s">
        <v>63</v>
      </c>
      <c r="V6" s="14">
        <v>14031900228</v>
      </c>
    </row>
    <row r="7" spans="1:22" ht="21" x14ac:dyDescent="0.25">
      <c r="A7" s="7">
        <v>2</v>
      </c>
      <c r="B7" s="7" t="s">
        <v>392</v>
      </c>
      <c r="C7" s="8">
        <v>0.46597222222222223</v>
      </c>
      <c r="D7" s="8">
        <v>0.49930555555555556</v>
      </c>
      <c r="E7" s="9" t="s">
        <v>73</v>
      </c>
      <c r="F7" s="9">
        <v>65</v>
      </c>
      <c r="G7" s="7" t="s">
        <v>416</v>
      </c>
      <c r="H7" s="82">
        <v>2994174928</v>
      </c>
      <c r="I7" s="7">
        <v>4905423</v>
      </c>
      <c r="J7" s="106" t="s">
        <v>417</v>
      </c>
      <c r="K7" s="7" t="s">
        <v>214</v>
      </c>
      <c r="L7" s="7">
        <v>300265</v>
      </c>
      <c r="M7" s="10">
        <v>18420</v>
      </c>
      <c r="N7" s="10">
        <v>44980</v>
      </c>
      <c r="O7" s="112">
        <f t="shared" si="0"/>
        <v>26560</v>
      </c>
      <c r="P7" s="11">
        <v>792069</v>
      </c>
      <c r="Q7" s="11">
        <f t="shared" si="1"/>
        <v>792070</v>
      </c>
      <c r="R7" s="19" t="s">
        <v>165</v>
      </c>
      <c r="S7" s="107">
        <v>195</v>
      </c>
      <c r="T7" s="17">
        <v>104</v>
      </c>
      <c r="U7" s="14" t="s">
        <v>55</v>
      </c>
      <c r="V7" s="14">
        <v>14031900228</v>
      </c>
    </row>
    <row r="8" spans="1:22" ht="21" x14ac:dyDescent="0.25">
      <c r="A8" s="7">
        <v>3</v>
      </c>
      <c r="B8" s="7" t="s">
        <v>392</v>
      </c>
      <c r="C8" s="8">
        <v>0.55347222222222225</v>
      </c>
      <c r="D8" s="8">
        <v>0.60486111111111107</v>
      </c>
      <c r="E8" s="9" t="s">
        <v>69</v>
      </c>
      <c r="F8" s="9">
        <v>65</v>
      </c>
      <c r="G8" s="7" t="s">
        <v>70</v>
      </c>
      <c r="H8" s="82">
        <v>4820016881</v>
      </c>
      <c r="I8" s="7">
        <v>4905452</v>
      </c>
      <c r="J8" s="106" t="s">
        <v>417</v>
      </c>
      <c r="K8" s="7" t="s">
        <v>214</v>
      </c>
      <c r="L8" s="7">
        <v>300266</v>
      </c>
      <c r="M8" s="10">
        <v>18620</v>
      </c>
      <c r="N8" s="10">
        <v>44960</v>
      </c>
      <c r="O8" s="10">
        <f t="shared" si="0"/>
        <v>26340</v>
      </c>
      <c r="P8" s="11">
        <v>792071</v>
      </c>
      <c r="Q8" s="11">
        <f t="shared" si="1"/>
        <v>792072</v>
      </c>
      <c r="R8" s="19" t="s">
        <v>165</v>
      </c>
      <c r="S8" s="107">
        <v>195</v>
      </c>
      <c r="T8" s="17">
        <v>104</v>
      </c>
      <c r="U8" s="14" t="s">
        <v>55</v>
      </c>
      <c r="V8" s="14">
        <v>14031900228</v>
      </c>
    </row>
    <row r="9" spans="1:22" ht="21" x14ac:dyDescent="0.25">
      <c r="A9" s="7">
        <v>4</v>
      </c>
      <c r="B9" s="7" t="s">
        <v>392</v>
      </c>
      <c r="C9" s="8">
        <v>0.58402777777777781</v>
      </c>
      <c r="D9" s="8">
        <v>0.61944444444444446</v>
      </c>
      <c r="E9" s="9" t="s">
        <v>61</v>
      </c>
      <c r="F9" s="9">
        <v>45</v>
      </c>
      <c r="G9" s="7" t="s">
        <v>62</v>
      </c>
      <c r="H9" s="82">
        <v>2992572004</v>
      </c>
      <c r="I9" s="7">
        <v>4905467</v>
      </c>
      <c r="J9" s="106" t="s">
        <v>417</v>
      </c>
      <c r="K9" s="7" t="s">
        <v>214</v>
      </c>
      <c r="L9" s="7">
        <v>300267</v>
      </c>
      <c r="M9" s="10">
        <v>19640</v>
      </c>
      <c r="N9" s="10">
        <v>48080</v>
      </c>
      <c r="O9" s="10">
        <f t="shared" si="0"/>
        <v>28440</v>
      </c>
      <c r="P9" s="11">
        <v>792073</v>
      </c>
      <c r="Q9" s="11">
        <f t="shared" si="1"/>
        <v>792074</v>
      </c>
      <c r="R9" s="19" t="s">
        <v>165</v>
      </c>
      <c r="S9" s="107">
        <v>195</v>
      </c>
      <c r="T9" s="17">
        <v>104</v>
      </c>
      <c r="U9" s="14" t="s">
        <v>55</v>
      </c>
      <c r="V9" s="14">
        <v>14031900228</v>
      </c>
    </row>
    <row r="10" spans="1:22" ht="21" x14ac:dyDescent="0.25">
      <c r="A10" s="7">
        <v>5</v>
      </c>
      <c r="B10" s="7" t="s">
        <v>392</v>
      </c>
      <c r="C10" s="8">
        <v>0.58819444444444446</v>
      </c>
      <c r="D10" s="8">
        <v>0.62638888888888888</v>
      </c>
      <c r="E10" s="9" t="s">
        <v>251</v>
      </c>
      <c r="F10" s="9">
        <v>65</v>
      </c>
      <c r="G10" s="7" t="s">
        <v>252</v>
      </c>
      <c r="H10" s="82">
        <v>2298444560</v>
      </c>
      <c r="I10" s="7">
        <v>4905469</v>
      </c>
      <c r="J10" s="106" t="s">
        <v>417</v>
      </c>
      <c r="K10" s="7" t="s">
        <v>214</v>
      </c>
      <c r="L10" s="7">
        <v>300268</v>
      </c>
      <c r="M10" s="10">
        <v>18520</v>
      </c>
      <c r="N10" s="10">
        <v>45440</v>
      </c>
      <c r="O10" s="10">
        <f t="shared" si="0"/>
        <v>26920</v>
      </c>
      <c r="P10" s="11">
        <v>792075</v>
      </c>
      <c r="Q10" s="11">
        <f t="shared" si="1"/>
        <v>792076</v>
      </c>
      <c r="R10" s="19" t="s">
        <v>165</v>
      </c>
      <c r="S10" s="107">
        <v>195</v>
      </c>
      <c r="T10" s="17">
        <v>104</v>
      </c>
      <c r="U10" s="14" t="s">
        <v>55</v>
      </c>
      <c r="V10" s="14">
        <v>14031900228</v>
      </c>
    </row>
    <row r="11" spans="1:22" ht="21" x14ac:dyDescent="0.25">
      <c r="A11" s="7">
        <v>6</v>
      </c>
      <c r="B11" s="7" t="s">
        <v>429</v>
      </c>
      <c r="C11" s="8">
        <v>2.7777777777777776E-2</v>
      </c>
      <c r="D11" s="8">
        <v>7.5694444444444439E-2</v>
      </c>
      <c r="E11" s="9" t="s">
        <v>280</v>
      </c>
      <c r="F11" s="9">
        <v>45</v>
      </c>
      <c r="G11" s="7" t="s">
        <v>281</v>
      </c>
      <c r="H11" s="82">
        <v>9400296819</v>
      </c>
      <c r="I11" s="7">
        <v>4905503</v>
      </c>
      <c r="J11" s="106" t="s">
        <v>417</v>
      </c>
      <c r="K11" s="7" t="s">
        <v>214</v>
      </c>
      <c r="L11" s="7">
        <v>300274</v>
      </c>
      <c r="M11" s="10">
        <v>17540</v>
      </c>
      <c r="N11" s="10">
        <v>43160</v>
      </c>
      <c r="O11" s="112">
        <f t="shared" si="0"/>
        <v>25620</v>
      </c>
      <c r="P11" s="11">
        <v>792087</v>
      </c>
      <c r="Q11" s="11">
        <f t="shared" si="1"/>
        <v>792088</v>
      </c>
      <c r="R11" s="19" t="s">
        <v>165</v>
      </c>
      <c r="S11" s="107">
        <v>195</v>
      </c>
      <c r="T11" s="17">
        <v>104</v>
      </c>
      <c r="U11" s="14" t="s">
        <v>63</v>
      </c>
      <c r="V11" s="14">
        <v>14031900228</v>
      </c>
    </row>
    <row r="12" spans="1:22" ht="21" x14ac:dyDescent="0.25">
      <c r="A12" s="7">
        <v>7</v>
      </c>
      <c r="B12" s="7" t="s">
        <v>429</v>
      </c>
      <c r="C12" s="8">
        <v>3.125E-2</v>
      </c>
      <c r="D12" s="8">
        <v>8.2638888888888887E-2</v>
      </c>
      <c r="E12" s="9" t="s">
        <v>64</v>
      </c>
      <c r="F12" s="9">
        <v>65</v>
      </c>
      <c r="G12" s="7" t="s">
        <v>284</v>
      </c>
      <c r="H12" s="82">
        <v>9900112925</v>
      </c>
      <c r="I12" s="7">
        <v>4905504</v>
      </c>
      <c r="J12" s="106" t="s">
        <v>417</v>
      </c>
      <c r="K12" s="7" t="s">
        <v>214</v>
      </c>
      <c r="L12" s="7">
        <v>300275</v>
      </c>
      <c r="M12" s="10">
        <v>18220</v>
      </c>
      <c r="N12" s="10">
        <v>44080</v>
      </c>
      <c r="O12" s="10">
        <f t="shared" si="0"/>
        <v>25860</v>
      </c>
      <c r="P12" s="11">
        <v>792089</v>
      </c>
      <c r="Q12" s="11">
        <f t="shared" si="1"/>
        <v>792090</v>
      </c>
      <c r="R12" s="19" t="s">
        <v>165</v>
      </c>
      <c r="S12" s="107">
        <v>195</v>
      </c>
      <c r="T12" s="17">
        <v>104</v>
      </c>
      <c r="U12" s="14" t="s">
        <v>63</v>
      </c>
      <c r="V12" s="14">
        <v>14031900228</v>
      </c>
    </row>
    <row r="13" spans="1:22" ht="21" x14ac:dyDescent="0.25">
      <c r="A13" s="7">
        <v>8</v>
      </c>
      <c r="B13" s="7" t="s">
        <v>429</v>
      </c>
      <c r="C13" s="8">
        <v>3.6111111111111108E-2</v>
      </c>
      <c r="D13" s="8">
        <v>9.0277777777777776E-2</v>
      </c>
      <c r="E13" s="9" t="s">
        <v>212</v>
      </c>
      <c r="F13" s="9">
        <v>65</v>
      </c>
      <c r="G13" s="7" t="s">
        <v>430</v>
      </c>
      <c r="H13" s="82">
        <v>9404253540</v>
      </c>
      <c r="I13" s="7">
        <v>4905505</v>
      </c>
      <c r="J13" s="106" t="s">
        <v>417</v>
      </c>
      <c r="K13" s="7" t="s">
        <v>214</v>
      </c>
      <c r="L13" s="7">
        <v>300276</v>
      </c>
      <c r="M13" s="10">
        <v>18420</v>
      </c>
      <c r="N13" s="10">
        <v>43250</v>
      </c>
      <c r="O13" s="10">
        <f t="shared" si="0"/>
        <v>24830</v>
      </c>
      <c r="P13" s="11">
        <v>792091</v>
      </c>
      <c r="Q13" s="11">
        <f t="shared" si="1"/>
        <v>792092</v>
      </c>
      <c r="R13" s="19" t="s">
        <v>165</v>
      </c>
      <c r="S13" s="107">
        <v>195</v>
      </c>
      <c r="T13" s="17">
        <v>104</v>
      </c>
      <c r="U13" s="14" t="s">
        <v>63</v>
      </c>
      <c r="V13" s="14">
        <v>14031900228</v>
      </c>
    </row>
    <row r="14" spans="1:22" ht="21" x14ac:dyDescent="0.25">
      <c r="A14" s="7">
        <v>9</v>
      </c>
      <c r="B14" s="7" t="s">
        <v>429</v>
      </c>
      <c r="C14" s="8">
        <v>4.9305555555555554E-2</v>
      </c>
      <c r="D14" s="8">
        <v>0.10208333333333333</v>
      </c>
      <c r="E14" s="9" t="s">
        <v>285</v>
      </c>
      <c r="F14" s="9">
        <v>65</v>
      </c>
      <c r="G14" s="7" t="s">
        <v>172</v>
      </c>
      <c r="H14" s="82">
        <v>9401243169</v>
      </c>
      <c r="I14" s="7">
        <v>4905507</v>
      </c>
      <c r="J14" s="106" t="s">
        <v>417</v>
      </c>
      <c r="K14" s="7" t="s">
        <v>214</v>
      </c>
      <c r="L14" s="7">
        <v>300278</v>
      </c>
      <c r="M14" s="10">
        <v>18500</v>
      </c>
      <c r="N14" s="10">
        <v>45270</v>
      </c>
      <c r="O14" s="10">
        <f t="shared" si="0"/>
        <v>26770</v>
      </c>
      <c r="P14" s="11">
        <v>792095</v>
      </c>
      <c r="Q14" s="11">
        <f t="shared" si="1"/>
        <v>792096</v>
      </c>
      <c r="R14" s="19" t="s">
        <v>165</v>
      </c>
      <c r="S14" s="107">
        <v>195</v>
      </c>
      <c r="T14" s="17">
        <v>104</v>
      </c>
      <c r="U14" s="14" t="s">
        <v>63</v>
      </c>
      <c r="V14" s="14">
        <v>14031900228</v>
      </c>
    </row>
    <row r="15" spans="1:22" ht="21" x14ac:dyDescent="0.25">
      <c r="A15" s="7">
        <v>10</v>
      </c>
      <c r="B15" s="7" t="s">
        <v>429</v>
      </c>
      <c r="C15" s="8">
        <v>5.486111111111111E-2</v>
      </c>
      <c r="D15" s="8">
        <v>0.11319444444444444</v>
      </c>
      <c r="E15" s="9" t="s">
        <v>83</v>
      </c>
      <c r="F15" s="9">
        <v>65</v>
      </c>
      <c r="G15" s="7" t="s">
        <v>84</v>
      </c>
      <c r="H15" s="82">
        <v>9900926339</v>
      </c>
      <c r="I15" s="7">
        <v>4905508</v>
      </c>
      <c r="J15" s="106" t="s">
        <v>417</v>
      </c>
      <c r="K15" s="7" t="s">
        <v>214</v>
      </c>
      <c r="L15" s="7">
        <v>300279</v>
      </c>
      <c r="M15" s="10">
        <v>19000</v>
      </c>
      <c r="N15" s="10">
        <v>45120</v>
      </c>
      <c r="O15" s="10">
        <f t="shared" si="0"/>
        <v>26120</v>
      </c>
      <c r="P15" s="11">
        <v>792097</v>
      </c>
      <c r="Q15" s="11">
        <f t="shared" si="1"/>
        <v>792098</v>
      </c>
      <c r="R15" s="19" t="s">
        <v>165</v>
      </c>
      <c r="S15" s="107">
        <v>195</v>
      </c>
      <c r="T15" s="17">
        <v>104</v>
      </c>
      <c r="U15" s="14" t="s">
        <v>63</v>
      </c>
      <c r="V15" s="14">
        <v>14031900228</v>
      </c>
    </row>
    <row r="16" spans="1:22" ht="21" x14ac:dyDescent="0.25">
      <c r="A16" s="7">
        <v>11</v>
      </c>
      <c r="B16" s="7" t="s">
        <v>429</v>
      </c>
      <c r="C16" s="8">
        <v>0.34930555555555554</v>
      </c>
      <c r="D16" s="8">
        <v>0.3527777777777778</v>
      </c>
      <c r="E16" s="9" t="s">
        <v>110</v>
      </c>
      <c r="F16" s="9">
        <v>45</v>
      </c>
      <c r="G16" s="7" t="s">
        <v>298</v>
      </c>
      <c r="H16" s="82">
        <v>3090629259</v>
      </c>
      <c r="I16" s="7">
        <v>4905512</v>
      </c>
      <c r="J16" s="106" t="s">
        <v>417</v>
      </c>
      <c r="K16" s="7" t="s">
        <v>214</v>
      </c>
      <c r="L16" s="7">
        <v>300283</v>
      </c>
      <c r="M16" s="10">
        <v>19360</v>
      </c>
      <c r="N16" s="10">
        <v>36500</v>
      </c>
      <c r="O16" s="10">
        <f t="shared" si="0"/>
        <v>17140</v>
      </c>
      <c r="P16" s="11">
        <v>792105</v>
      </c>
      <c r="Q16" s="11">
        <f t="shared" si="1"/>
        <v>792106</v>
      </c>
      <c r="R16" s="19" t="s">
        <v>165</v>
      </c>
      <c r="S16" s="107">
        <v>194</v>
      </c>
      <c r="T16" s="17">
        <v>104</v>
      </c>
      <c r="U16" s="14" t="s">
        <v>55</v>
      </c>
      <c r="V16" s="14">
        <v>14031900228</v>
      </c>
    </row>
    <row r="17" spans="1:22" ht="21" x14ac:dyDescent="0.25">
      <c r="A17" s="7">
        <v>12</v>
      </c>
      <c r="B17" s="7" t="s">
        <v>429</v>
      </c>
      <c r="C17" s="8">
        <v>0.96527777777777779</v>
      </c>
      <c r="D17" s="8">
        <v>0.99652777777777779</v>
      </c>
      <c r="E17" s="9" t="s">
        <v>106</v>
      </c>
      <c r="F17" s="9">
        <v>65</v>
      </c>
      <c r="G17" s="7" t="s">
        <v>103</v>
      </c>
      <c r="H17" s="82">
        <v>9384826534</v>
      </c>
      <c r="I17" s="7">
        <v>4905638</v>
      </c>
      <c r="J17" s="106" t="s">
        <v>417</v>
      </c>
      <c r="K17" s="7" t="s">
        <v>214</v>
      </c>
      <c r="L17" s="7">
        <v>300303</v>
      </c>
      <c r="M17" s="10">
        <v>18280</v>
      </c>
      <c r="N17" s="10">
        <v>40060</v>
      </c>
      <c r="O17" s="10">
        <f t="shared" si="0"/>
        <v>21780</v>
      </c>
      <c r="P17" s="11">
        <v>792145</v>
      </c>
      <c r="Q17" s="11">
        <f t="shared" si="1"/>
        <v>792146</v>
      </c>
      <c r="R17" s="19" t="s">
        <v>165</v>
      </c>
      <c r="S17" s="107">
        <v>195</v>
      </c>
      <c r="T17" s="17">
        <v>104</v>
      </c>
      <c r="U17" s="14" t="s">
        <v>63</v>
      </c>
      <c r="V17" s="14">
        <v>14031900228</v>
      </c>
    </row>
    <row r="18" spans="1:22" x14ac:dyDescent="0.25">
      <c r="A18" s="248" t="s">
        <v>87</v>
      </c>
      <c r="B18" s="249"/>
      <c r="C18" s="249"/>
      <c r="D18" s="249"/>
      <c r="E18" s="249"/>
      <c r="F18" s="249"/>
      <c r="G18" s="249"/>
      <c r="H18" s="249"/>
      <c r="I18" s="249"/>
      <c r="J18" s="249"/>
      <c r="K18" s="249"/>
      <c r="L18" s="250"/>
      <c r="M18" s="254">
        <f>SUM(M6:M17)</f>
        <v>223960</v>
      </c>
      <c r="N18" s="254">
        <f>SUM(N6:N17)</f>
        <v>523060</v>
      </c>
      <c r="O18" s="254">
        <f>SUM(O6:O17)</f>
        <v>299100</v>
      </c>
      <c r="P18" s="256"/>
      <c r="Q18" s="257"/>
      <c r="R18" s="257"/>
      <c r="S18" s="257"/>
      <c r="T18" s="257"/>
      <c r="U18" s="257"/>
      <c r="V18" s="258"/>
    </row>
    <row r="19" spans="1:22" x14ac:dyDescent="0.25">
      <c r="A19" s="251"/>
      <c r="B19" s="252"/>
      <c r="C19" s="252"/>
      <c r="D19" s="252"/>
      <c r="E19" s="252"/>
      <c r="F19" s="252"/>
      <c r="G19" s="252"/>
      <c r="H19" s="252"/>
      <c r="I19" s="252"/>
      <c r="J19" s="252"/>
      <c r="K19" s="252"/>
      <c r="L19" s="253"/>
      <c r="M19" s="255"/>
      <c r="N19" s="255"/>
      <c r="O19" s="254"/>
      <c r="P19" s="259"/>
      <c r="Q19" s="260"/>
      <c r="R19" s="260"/>
      <c r="S19" s="260"/>
      <c r="T19" s="260"/>
      <c r="U19" s="260"/>
      <c r="V19" s="261"/>
    </row>
    <row r="24" spans="1:22" ht="15.75" x14ac:dyDescent="0.25">
      <c r="A24" s="294" t="s">
        <v>29</v>
      </c>
      <c r="B24" s="294"/>
      <c r="C24" s="294"/>
      <c r="D24" s="294"/>
      <c r="E24" s="294"/>
      <c r="F24" s="294"/>
      <c r="G24" s="294"/>
      <c r="H24" s="294"/>
      <c r="I24" s="294"/>
      <c r="J24" s="294"/>
      <c r="K24" s="294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</row>
    <row r="25" spans="1:22" ht="15.75" x14ac:dyDescent="0.25">
      <c r="A25" s="288" t="s">
        <v>18</v>
      </c>
      <c r="B25" s="289"/>
      <c r="C25" s="290" t="s">
        <v>20</v>
      </c>
      <c r="D25" s="288"/>
      <c r="E25" s="288"/>
      <c r="F25" s="288"/>
      <c r="G25" s="288"/>
      <c r="H25" s="288"/>
      <c r="I25" s="288"/>
      <c r="J25" s="288"/>
      <c r="K25" s="289"/>
      <c r="L25" s="290" t="s">
        <v>19</v>
      </c>
      <c r="M25" s="289"/>
      <c r="N25" s="295">
        <v>14031900319</v>
      </c>
      <c r="O25" s="295"/>
      <c r="P25" s="295"/>
      <c r="Q25" s="295"/>
      <c r="R25" s="295"/>
      <c r="S25" s="295"/>
      <c r="T25" s="295"/>
      <c r="U25" s="295"/>
      <c r="V25" s="295"/>
    </row>
    <row r="26" spans="1:22" ht="16.5" thickBot="1" x14ac:dyDescent="0.3">
      <c r="A26" s="288" t="s">
        <v>22</v>
      </c>
      <c r="B26" s="289"/>
      <c r="C26" s="290" t="s">
        <v>297</v>
      </c>
      <c r="D26" s="288"/>
      <c r="E26" s="288"/>
      <c r="F26" s="288"/>
      <c r="G26" s="288"/>
      <c r="H26" s="288"/>
      <c r="I26" s="288"/>
      <c r="J26" s="288"/>
      <c r="K26" s="289"/>
      <c r="L26" s="290" t="s">
        <v>0</v>
      </c>
      <c r="M26" s="289"/>
      <c r="N26" s="291">
        <v>491000</v>
      </c>
      <c r="O26" s="292"/>
      <c r="P26" s="44" t="s">
        <v>21</v>
      </c>
      <c r="Q26" s="45">
        <f>N26-O49</f>
        <v>680</v>
      </c>
      <c r="R26" s="293" t="s">
        <v>31</v>
      </c>
      <c r="S26" s="292"/>
      <c r="T26" s="292"/>
      <c r="U26" s="292"/>
      <c r="V26" s="292"/>
    </row>
    <row r="27" spans="1:22" x14ac:dyDescent="0.25">
      <c r="A27" s="262" t="s">
        <v>1</v>
      </c>
      <c r="B27" s="262" t="s">
        <v>25</v>
      </c>
      <c r="C27" s="262" t="s">
        <v>2</v>
      </c>
      <c r="D27" s="262" t="s">
        <v>3</v>
      </c>
      <c r="E27" s="282" t="s">
        <v>4</v>
      </c>
      <c r="F27" s="283"/>
      <c r="G27" s="262" t="s">
        <v>5</v>
      </c>
      <c r="H27" s="279" t="s">
        <v>30</v>
      </c>
      <c r="I27" s="262" t="s">
        <v>6</v>
      </c>
      <c r="J27" s="262" t="s">
        <v>7</v>
      </c>
      <c r="K27" s="262" t="s">
        <v>8</v>
      </c>
      <c r="L27" s="262" t="s">
        <v>9</v>
      </c>
      <c r="M27" s="265" t="s">
        <v>10</v>
      </c>
      <c r="N27" s="266"/>
      <c r="O27" s="267"/>
      <c r="P27" s="274" t="s">
        <v>16</v>
      </c>
      <c r="Q27" s="274" t="s">
        <v>17</v>
      </c>
      <c r="R27" s="276" t="s">
        <v>15</v>
      </c>
      <c r="S27" s="239" t="s">
        <v>28</v>
      </c>
      <c r="T27" s="242" t="s">
        <v>11</v>
      </c>
      <c r="U27" s="245" t="s">
        <v>24</v>
      </c>
      <c r="V27" s="245" t="s">
        <v>27</v>
      </c>
    </row>
    <row r="28" spans="1:22" x14ac:dyDescent="0.25">
      <c r="A28" s="263"/>
      <c r="B28" s="263"/>
      <c r="C28" s="263"/>
      <c r="D28" s="263"/>
      <c r="E28" s="284"/>
      <c r="F28" s="285"/>
      <c r="G28" s="263"/>
      <c r="H28" s="280"/>
      <c r="I28" s="263"/>
      <c r="J28" s="263"/>
      <c r="K28" s="263"/>
      <c r="L28" s="263"/>
      <c r="M28" s="268"/>
      <c r="N28" s="269"/>
      <c r="O28" s="270"/>
      <c r="P28" s="274"/>
      <c r="Q28" s="274"/>
      <c r="R28" s="277"/>
      <c r="S28" s="240"/>
      <c r="T28" s="243"/>
      <c r="U28" s="246"/>
      <c r="V28" s="246"/>
    </row>
    <row r="29" spans="1:22" ht="21" x14ac:dyDescent="0.25">
      <c r="A29" s="9">
        <v>1</v>
      </c>
      <c r="B29" s="134" t="s">
        <v>521</v>
      </c>
      <c r="C29" s="128">
        <v>0.38124999999999998</v>
      </c>
      <c r="D29" s="128">
        <v>0.40138888888888891</v>
      </c>
      <c r="E29" s="123" t="s">
        <v>38</v>
      </c>
      <c r="F29" s="123">
        <v>45</v>
      </c>
      <c r="G29" s="123" t="s">
        <v>37</v>
      </c>
      <c r="H29" s="152">
        <v>2991493984</v>
      </c>
      <c r="I29" s="123">
        <v>4908450</v>
      </c>
      <c r="J29" s="134" t="s">
        <v>417</v>
      </c>
      <c r="K29" s="134" t="s">
        <v>26</v>
      </c>
      <c r="L29" s="134">
        <v>300384</v>
      </c>
      <c r="M29" s="134">
        <v>17100</v>
      </c>
      <c r="N29" s="134">
        <v>41720</v>
      </c>
      <c r="O29" s="134">
        <f t="shared" ref="O29:O31" si="2">N29-M29</f>
        <v>24620</v>
      </c>
      <c r="P29" s="134">
        <v>792617</v>
      </c>
      <c r="Q29" s="134">
        <v>792618</v>
      </c>
      <c r="R29" s="167" t="s">
        <v>165</v>
      </c>
      <c r="S29" s="164">
        <v>140</v>
      </c>
      <c r="T29" s="165">
        <v>105</v>
      </c>
      <c r="U29" s="134" t="s">
        <v>391</v>
      </c>
      <c r="V29" s="134">
        <v>14031900319</v>
      </c>
    </row>
    <row r="30" spans="1:22" ht="21" x14ac:dyDescent="0.25">
      <c r="A30" s="9">
        <v>2</v>
      </c>
      <c r="B30" s="134" t="s">
        <v>521</v>
      </c>
      <c r="C30" s="128">
        <v>0.57847222222222228</v>
      </c>
      <c r="D30" s="128">
        <v>0.59930555555555554</v>
      </c>
      <c r="E30" s="123" t="s">
        <v>212</v>
      </c>
      <c r="F30" s="123">
        <v>65</v>
      </c>
      <c r="G30" s="123" t="s">
        <v>430</v>
      </c>
      <c r="H30" s="152">
        <v>3110636174</v>
      </c>
      <c r="I30" s="123">
        <v>4908505</v>
      </c>
      <c r="J30" s="134" t="s">
        <v>417</v>
      </c>
      <c r="K30" s="134" t="s">
        <v>26</v>
      </c>
      <c r="L30" s="134">
        <v>300385</v>
      </c>
      <c r="M30" s="134">
        <v>18340</v>
      </c>
      <c r="N30" s="134">
        <v>43660</v>
      </c>
      <c r="O30" s="134">
        <f t="shared" si="2"/>
        <v>25320</v>
      </c>
      <c r="P30" s="134">
        <v>792619</v>
      </c>
      <c r="Q30" s="134">
        <v>792620</v>
      </c>
      <c r="R30" s="167" t="s">
        <v>165</v>
      </c>
      <c r="S30" s="164">
        <v>140</v>
      </c>
      <c r="T30" s="165">
        <v>105</v>
      </c>
      <c r="U30" s="134" t="s">
        <v>391</v>
      </c>
      <c r="V30" s="134">
        <v>14031900319</v>
      </c>
    </row>
    <row r="31" spans="1:22" ht="21" x14ac:dyDescent="0.25">
      <c r="A31" s="9">
        <v>3</v>
      </c>
      <c r="B31" s="134" t="s">
        <v>521</v>
      </c>
      <c r="C31" s="128">
        <v>0.64583333333333337</v>
      </c>
      <c r="D31" s="128">
        <v>0.66388888888888886</v>
      </c>
      <c r="E31" s="123" t="s">
        <v>251</v>
      </c>
      <c r="F31" s="123">
        <v>65</v>
      </c>
      <c r="G31" s="123" t="s">
        <v>377</v>
      </c>
      <c r="H31" s="152">
        <v>2991611359</v>
      </c>
      <c r="I31" s="123">
        <v>4908518</v>
      </c>
      <c r="J31" s="134" t="s">
        <v>417</v>
      </c>
      <c r="K31" s="134" t="s">
        <v>26</v>
      </c>
      <c r="L31" s="134">
        <v>300386</v>
      </c>
      <c r="M31" s="134">
        <v>18860</v>
      </c>
      <c r="N31" s="134">
        <v>42800</v>
      </c>
      <c r="O31" s="134">
        <f t="shared" si="2"/>
        <v>23940</v>
      </c>
      <c r="P31" s="134">
        <v>792621</v>
      </c>
      <c r="Q31" s="134">
        <f>P31+1</f>
        <v>792622</v>
      </c>
      <c r="R31" s="167" t="s">
        <v>165</v>
      </c>
      <c r="S31" s="164">
        <v>140</v>
      </c>
      <c r="T31" s="165">
        <v>105</v>
      </c>
      <c r="U31" s="134" t="s">
        <v>391</v>
      </c>
      <c r="V31" s="134">
        <v>14031900319</v>
      </c>
    </row>
    <row r="32" spans="1:22" ht="21" x14ac:dyDescent="0.25">
      <c r="A32" s="9">
        <v>4</v>
      </c>
      <c r="B32" s="134" t="s">
        <v>608</v>
      </c>
      <c r="C32" s="128">
        <v>0.48541666666666666</v>
      </c>
      <c r="D32" s="128">
        <v>0.5180555555555556</v>
      </c>
      <c r="E32" s="123" t="s">
        <v>71</v>
      </c>
      <c r="F32" s="123">
        <v>65</v>
      </c>
      <c r="G32" s="123" t="s">
        <v>72</v>
      </c>
      <c r="H32" s="152">
        <v>2993668595</v>
      </c>
      <c r="I32" s="123">
        <v>4910808</v>
      </c>
      <c r="J32" s="134" t="s">
        <v>202</v>
      </c>
      <c r="K32" s="134" t="s">
        <v>26</v>
      </c>
      <c r="L32" s="134">
        <v>300447</v>
      </c>
      <c r="M32" s="134">
        <v>18460</v>
      </c>
      <c r="N32" s="134">
        <v>42920</v>
      </c>
      <c r="O32" s="134">
        <f>N32-M32</f>
        <v>24460</v>
      </c>
      <c r="P32" s="134">
        <v>854007</v>
      </c>
      <c r="Q32" s="134">
        <f>P32+1</f>
        <v>854008</v>
      </c>
      <c r="R32" s="167" t="s">
        <v>165</v>
      </c>
      <c r="S32" s="164">
        <v>105</v>
      </c>
      <c r="T32" s="165">
        <v>144</v>
      </c>
      <c r="U32" s="134" t="s">
        <v>55</v>
      </c>
      <c r="V32" s="134">
        <v>14031900319</v>
      </c>
    </row>
    <row r="33" spans="1:22" ht="21" x14ac:dyDescent="0.25">
      <c r="A33" s="9">
        <v>5</v>
      </c>
      <c r="B33" s="134" t="s">
        <v>577</v>
      </c>
      <c r="C33" s="128">
        <v>0.5625</v>
      </c>
      <c r="D33" s="128">
        <v>0.61736111111111114</v>
      </c>
      <c r="E33" s="123" t="s">
        <v>75</v>
      </c>
      <c r="F33" s="123">
        <v>65</v>
      </c>
      <c r="G33" s="123" t="s">
        <v>108</v>
      </c>
      <c r="H33" s="152">
        <v>2298444560</v>
      </c>
      <c r="I33" s="123">
        <v>4910999</v>
      </c>
      <c r="J33" s="134" t="s">
        <v>202</v>
      </c>
      <c r="K33" s="134" t="s">
        <v>214</v>
      </c>
      <c r="L33" s="134">
        <v>300481</v>
      </c>
      <c r="M33" s="134">
        <v>17620</v>
      </c>
      <c r="N33" s="134">
        <v>41670</v>
      </c>
      <c r="O33" s="134">
        <f>N33-M33</f>
        <v>24050</v>
      </c>
      <c r="P33" s="134">
        <v>854137</v>
      </c>
      <c r="Q33" s="134">
        <f t="shared" ref="Q33:Q41" si="3">P33+1</f>
        <v>854138</v>
      </c>
      <c r="R33" s="167" t="s">
        <v>165</v>
      </c>
      <c r="S33" s="164">
        <v>105</v>
      </c>
      <c r="T33" s="165">
        <v>150</v>
      </c>
      <c r="U33" s="134" t="s">
        <v>33</v>
      </c>
      <c r="V33" s="134">
        <v>14031900319</v>
      </c>
    </row>
    <row r="34" spans="1:22" ht="21" x14ac:dyDescent="0.25">
      <c r="A34" s="9">
        <v>6</v>
      </c>
      <c r="B34" s="134" t="s">
        <v>639</v>
      </c>
      <c r="C34" s="128">
        <v>0.34722222222222221</v>
      </c>
      <c r="D34" s="128">
        <v>0.37986111111111109</v>
      </c>
      <c r="E34" s="123" t="s">
        <v>71</v>
      </c>
      <c r="F34" s="123">
        <v>65</v>
      </c>
      <c r="G34" s="123" t="s">
        <v>72</v>
      </c>
      <c r="H34" s="152">
        <v>9506314228</v>
      </c>
      <c r="I34" s="123">
        <v>4911301</v>
      </c>
      <c r="J34" s="134" t="s">
        <v>202</v>
      </c>
      <c r="K34" s="134" t="s">
        <v>214</v>
      </c>
      <c r="L34" s="134">
        <v>300531</v>
      </c>
      <c r="M34" s="134">
        <v>18520</v>
      </c>
      <c r="N34" s="134">
        <v>43220</v>
      </c>
      <c r="O34" s="134">
        <f t="shared" ref="O34:O41" si="4">N34-M34</f>
        <v>24700</v>
      </c>
      <c r="P34" s="134">
        <v>854329</v>
      </c>
      <c r="Q34" s="134">
        <f t="shared" si="3"/>
        <v>854330</v>
      </c>
      <c r="R34" s="167" t="s">
        <v>165</v>
      </c>
      <c r="S34" s="164">
        <v>105</v>
      </c>
      <c r="T34" s="165">
        <v>150</v>
      </c>
      <c r="U34" s="134" t="s">
        <v>63</v>
      </c>
      <c r="V34" s="134">
        <v>14031900319</v>
      </c>
    </row>
    <row r="35" spans="1:22" ht="21" x14ac:dyDescent="0.25">
      <c r="A35" s="9">
        <v>7</v>
      </c>
      <c r="B35" s="134" t="s">
        <v>663</v>
      </c>
      <c r="C35" s="128">
        <v>0.67222222222222228</v>
      </c>
      <c r="D35" s="128">
        <v>0.73333333333333328</v>
      </c>
      <c r="E35" s="123" t="s">
        <v>58</v>
      </c>
      <c r="F35" s="123">
        <v>65</v>
      </c>
      <c r="G35" s="123" t="s">
        <v>59</v>
      </c>
      <c r="H35" s="152">
        <v>9404208645</v>
      </c>
      <c r="I35" s="123">
        <v>4911639</v>
      </c>
      <c r="J35" s="134" t="s">
        <v>669</v>
      </c>
      <c r="K35" s="134" t="s">
        <v>214</v>
      </c>
      <c r="L35" s="134">
        <v>300554</v>
      </c>
      <c r="M35" s="134">
        <v>17880</v>
      </c>
      <c r="N35" s="134">
        <v>41900</v>
      </c>
      <c r="O35" s="134">
        <f t="shared" si="4"/>
        <v>24020</v>
      </c>
      <c r="P35" s="134">
        <v>854373</v>
      </c>
      <c r="Q35" s="134">
        <f t="shared" si="3"/>
        <v>854374</v>
      </c>
      <c r="R35" s="167" t="s">
        <v>165</v>
      </c>
      <c r="S35" s="164">
        <v>140</v>
      </c>
      <c r="T35" s="165">
        <v>105</v>
      </c>
      <c r="U35" s="134" t="s">
        <v>670</v>
      </c>
      <c r="V35" s="134">
        <v>14031900319</v>
      </c>
    </row>
    <row r="36" spans="1:22" ht="21" x14ac:dyDescent="0.25">
      <c r="A36" s="9">
        <v>8</v>
      </c>
      <c r="B36" s="134" t="s">
        <v>672</v>
      </c>
      <c r="C36" s="128">
        <v>0.83333333333333337</v>
      </c>
      <c r="D36" s="128">
        <v>0.86875000000000002</v>
      </c>
      <c r="E36" s="123" t="s">
        <v>285</v>
      </c>
      <c r="F36" s="123">
        <v>65</v>
      </c>
      <c r="G36" s="123" t="s">
        <v>394</v>
      </c>
      <c r="H36" s="152">
        <v>3071568401</v>
      </c>
      <c r="I36" s="123">
        <v>4912009</v>
      </c>
      <c r="J36" s="134" t="s">
        <v>669</v>
      </c>
      <c r="K36" s="134" t="s">
        <v>214</v>
      </c>
      <c r="L36" s="134">
        <v>300568</v>
      </c>
      <c r="M36" s="134">
        <v>18210</v>
      </c>
      <c r="N36" s="134">
        <v>43550</v>
      </c>
      <c r="O36" s="134">
        <f t="shared" si="4"/>
        <v>25340</v>
      </c>
      <c r="P36" s="134">
        <v>854401</v>
      </c>
      <c r="Q36" s="134">
        <f t="shared" si="3"/>
        <v>854402</v>
      </c>
      <c r="R36" s="167" t="s">
        <v>165</v>
      </c>
      <c r="S36" s="164">
        <v>140</v>
      </c>
      <c r="T36" s="165">
        <v>105</v>
      </c>
      <c r="U36" s="134" t="s">
        <v>32</v>
      </c>
      <c r="V36" s="134">
        <v>14031900319</v>
      </c>
    </row>
    <row r="37" spans="1:22" ht="21" x14ac:dyDescent="0.25">
      <c r="A37" s="9">
        <v>9</v>
      </c>
      <c r="B37" s="134" t="s">
        <v>672</v>
      </c>
      <c r="C37" s="128">
        <v>0.85069444444444442</v>
      </c>
      <c r="D37" s="128">
        <v>0.88749999999999996</v>
      </c>
      <c r="E37" s="123" t="s">
        <v>280</v>
      </c>
      <c r="F37" s="123">
        <v>45</v>
      </c>
      <c r="G37" s="123" t="s">
        <v>281</v>
      </c>
      <c r="H37" s="152">
        <v>3031520688</v>
      </c>
      <c r="I37" s="123">
        <v>4912018</v>
      </c>
      <c r="J37" s="134" t="s">
        <v>669</v>
      </c>
      <c r="K37" s="134" t="s">
        <v>214</v>
      </c>
      <c r="L37" s="134">
        <v>300570</v>
      </c>
      <c r="M37" s="134">
        <v>17070</v>
      </c>
      <c r="N37" s="134">
        <v>41990</v>
      </c>
      <c r="O37" s="134">
        <f t="shared" si="4"/>
        <v>24920</v>
      </c>
      <c r="P37" s="134">
        <v>854405</v>
      </c>
      <c r="Q37" s="134">
        <f t="shared" si="3"/>
        <v>854406</v>
      </c>
      <c r="R37" s="167" t="s">
        <v>165</v>
      </c>
      <c r="S37" s="164">
        <v>140</v>
      </c>
      <c r="T37" s="165">
        <v>105</v>
      </c>
      <c r="U37" s="134" t="s">
        <v>32</v>
      </c>
      <c r="V37" s="134">
        <v>14031900319</v>
      </c>
    </row>
    <row r="38" spans="1:22" ht="21" x14ac:dyDescent="0.25">
      <c r="A38" s="9">
        <v>10</v>
      </c>
      <c r="B38" s="134" t="s">
        <v>697</v>
      </c>
      <c r="C38" s="128">
        <v>0.6</v>
      </c>
      <c r="D38" s="128">
        <v>0.64722222222222225</v>
      </c>
      <c r="E38" s="123" t="s">
        <v>58</v>
      </c>
      <c r="F38" s="123">
        <v>65</v>
      </c>
      <c r="G38" s="123" t="s">
        <v>59</v>
      </c>
      <c r="H38" s="152">
        <v>3031291697</v>
      </c>
      <c r="I38" s="123">
        <v>4913469</v>
      </c>
      <c r="J38" s="134" t="s">
        <v>202</v>
      </c>
      <c r="K38" s="134" t="s">
        <v>214</v>
      </c>
      <c r="L38" s="134">
        <v>300616</v>
      </c>
      <c r="M38" s="134">
        <v>17970</v>
      </c>
      <c r="N38" s="134">
        <v>45910</v>
      </c>
      <c r="O38" s="134">
        <f t="shared" si="4"/>
        <v>27940</v>
      </c>
      <c r="P38" s="134">
        <v>854895</v>
      </c>
      <c r="Q38" s="134">
        <f t="shared" si="3"/>
        <v>854896</v>
      </c>
      <c r="R38" s="167" t="s">
        <v>165</v>
      </c>
      <c r="S38" s="164">
        <v>165</v>
      </c>
      <c r="T38" s="165">
        <v>105</v>
      </c>
      <c r="U38" s="134" t="s">
        <v>391</v>
      </c>
      <c r="V38" s="134">
        <v>14031900340</v>
      </c>
    </row>
    <row r="39" spans="1:22" ht="21" x14ac:dyDescent="0.25">
      <c r="A39" s="9">
        <v>11</v>
      </c>
      <c r="B39" s="134" t="s">
        <v>697</v>
      </c>
      <c r="C39" s="128">
        <v>0.93958333333333333</v>
      </c>
      <c r="D39" s="128">
        <v>0.99652777777777779</v>
      </c>
      <c r="E39" s="123" t="s">
        <v>285</v>
      </c>
      <c r="F39" s="123">
        <v>65</v>
      </c>
      <c r="G39" s="123" t="s">
        <v>394</v>
      </c>
      <c r="H39" s="152">
        <v>9280403355</v>
      </c>
      <c r="I39" s="123">
        <v>4913551</v>
      </c>
      <c r="J39" s="134" t="s">
        <v>202</v>
      </c>
      <c r="K39" s="134" t="s">
        <v>214</v>
      </c>
      <c r="L39" s="134">
        <v>300622</v>
      </c>
      <c r="M39" s="134">
        <v>18270</v>
      </c>
      <c r="N39" s="134">
        <v>43990</v>
      </c>
      <c r="O39" s="134">
        <f t="shared" si="4"/>
        <v>25720</v>
      </c>
      <c r="P39" s="134">
        <v>854949</v>
      </c>
      <c r="Q39" s="134">
        <f t="shared" si="3"/>
        <v>854950</v>
      </c>
      <c r="R39" s="167" t="s">
        <v>165</v>
      </c>
      <c r="S39" s="164">
        <v>165</v>
      </c>
      <c r="T39" s="165">
        <v>105</v>
      </c>
      <c r="U39" s="134" t="s">
        <v>63</v>
      </c>
      <c r="V39" s="134">
        <v>14031900319</v>
      </c>
    </row>
    <row r="40" spans="1:22" ht="21" x14ac:dyDescent="0.25">
      <c r="A40" s="9">
        <v>12</v>
      </c>
      <c r="B40" s="134" t="s">
        <v>697</v>
      </c>
      <c r="C40" s="128">
        <v>0.96180555555555558</v>
      </c>
      <c r="D40" s="128">
        <v>1.0416666666666666E-2</v>
      </c>
      <c r="E40" s="123" t="s">
        <v>69</v>
      </c>
      <c r="F40" s="123">
        <v>65</v>
      </c>
      <c r="G40" s="123" t="s">
        <v>70</v>
      </c>
      <c r="H40" s="152">
        <v>9702660776</v>
      </c>
      <c r="I40" s="123">
        <v>4913557</v>
      </c>
      <c r="J40" s="134" t="s">
        <v>202</v>
      </c>
      <c r="K40" s="134" t="s">
        <v>214</v>
      </c>
      <c r="L40" s="134">
        <v>300623</v>
      </c>
      <c r="M40" s="134">
        <v>18030</v>
      </c>
      <c r="N40" s="134">
        <v>45260</v>
      </c>
      <c r="O40" s="134">
        <f t="shared" si="4"/>
        <v>27230</v>
      </c>
      <c r="P40" s="134">
        <v>854951</v>
      </c>
      <c r="Q40" s="134">
        <f t="shared" si="3"/>
        <v>854952</v>
      </c>
      <c r="R40" s="167" t="s">
        <v>165</v>
      </c>
      <c r="S40" s="164">
        <v>165</v>
      </c>
      <c r="T40" s="165">
        <v>105</v>
      </c>
      <c r="U40" s="134" t="s">
        <v>63</v>
      </c>
      <c r="V40" s="134">
        <v>14031900319</v>
      </c>
    </row>
    <row r="41" spans="1:22" ht="21" x14ac:dyDescent="0.25">
      <c r="A41" s="9">
        <v>13</v>
      </c>
      <c r="B41" s="134" t="s">
        <v>697</v>
      </c>
      <c r="C41" s="128">
        <v>0.97083333333333333</v>
      </c>
      <c r="D41" s="128">
        <v>1.3194444444444444E-2</v>
      </c>
      <c r="E41" s="123" t="s">
        <v>446</v>
      </c>
      <c r="F41" s="123">
        <v>65</v>
      </c>
      <c r="G41" s="123" t="s">
        <v>108</v>
      </c>
      <c r="H41" s="152">
        <v>9385028120</v>
      </c>
      <c r="I41" s="123">
        <v>4913560</v>
      </c>
      <c r="J41" s="134" t="s">
        <v>202</v>
      </c>
      <c r="K41" s="134" t="s">
        <v>214</v>
      </c>
      <c r="L41" s="134">
        <v>300624</v>
      </c>
      <c r="M41" s="134">
        <v>18520</v>
      </c>
      <c r="N41" s="134">
        <v>46510</v>
      </c>
      <c r="O41" s="134">
        <f t="shared" si="4"/>
        <v>27990</v>
      </c>
      <c r="P41" s="134">
        <v>854953</v>
      </c>
      <c r="Q41" s="134">
        <f t="shared" si="3"/>
        <v>854954</v>
      </c>
      <c r="R41" s="167" t="s">
        <v>165</v>
      </c>
      <c r="S41" s="164">
        <v>165</v>
      </c>
      <c r="T41" s="165">
        <v>105</v>
      </c>
      <c r="U41" s="134" t="s">
        <v>63</v>
      </c>
      <c r="V41" s="134">
        <v>14031900319</v>
      </c>
    </row>
    <row r="42" spans="1:22" ht="21" x14ac:dyDescent="0.25">
      <c r="A42" s="9">
        <v>14</v>
      </c>
      <c r="B42" s="134" t="s">
        <v>698</v>
      </c>
      <c r="C42" s="128">
        <v>0.55763888888888891</v>
      </c>
      <c r="D42" s="128">
        <v>0.60416666666666663</v>
      </c>
      <c r="E42" s="123" t="s">
        <v>38</v>
      </c>
      <c r="F42" s="123">
        <v>45</v>
      </c>
      <c r="G42" s="123" t="s">
        <v>37</v>
      </c>
      <c r="H42" s="152">
        <v>2991493984</v>
      </c>
      <c r="I42" s="123">
        <v>4913652</v>
      </c>
      <c r="J42" s="134" t="s">
        <v>417</v>
      </c>
      <c r="K42" s="134" t="s">
        <v>214</v>
      </c>
      <c r="L42" s="134">
        <v>300629</v>
      </c>
      <c r="M42" s="134">
        <v>17250</v>
      </c>
      <c r="N42" s="134">
        <v>42590</v>
      </c>
      <c r="O42" s="134">
        <f>N42-M42</f>
        <v>25340</v>
      </c>
      <c r="P42" s="134">
        <v>854995</v>
      </c>
      <c r="Q42" s="134">
        <f>P42+1</f>
        <v>854996</v>
      </c>
      <c r="R42" s="167" t="s">
        <v>165</v>
      </c>
      <c r="S42" s="164">
        <v>165</v>
      </c>
      <c r="T42" s="165">
        <v>105</v>
      </c>
      <c r="U42" s="134" t="s">
        <v>391</v>
      </c>
      <c r="V42" s="134">
        <v>14031900319</v>
      </c>
    </row>
    <row r="43" spans="1:22" ht="21" x14ac:dyDescent="0.25">
      <c r="A43" s="9">
        <v>15</v>
      </c>
      <c r="B43" s="134" t="s">
        <v>698</v>
      </c>
      <c r="C43" s="128">
        <v>0.83750000000000002</v>
      </c>
      <c r="D43" s="128">
        <v>0.86250000000000004</v>
      </c>
      <c r="E43" s="123" t="s">
        <v>73</v>
      </c>
      <c r="F43" s="123">
        <v>65</v>
      </c>
      <c r="G43" s="123" t="s">
        <v>416</v>
      </c>
      <c r="H43" s="152">
        <v>9505903159</v>
      </c>
      <c r="I43" s="123">
        <v>4913715</v>
      </c>
      <c r="J43" s="134" t="s">
        <v>417</v>
      </c>
      <c r="K43" s="134" t="s">
        <v>214</v>
      </c>
      <c r="L43" s="134">
        <v>300633</v>
      </c>
      <c r="M43" s="134">
        <v>18620</v>
      </c>
      <c r="N43" s="134">
        <v>45460</v>
      </c>
      <c r="O43" s="134">
        <f t="shared" ref="O43:O44" si="5">N43-M43</f>
        <v>26840</v>
      </c>
      <c r="P43" s="134">
        <v>1073039</v>
      </c>
      <c r="Q43" s="134">
        <f t="shared" ref="Q43:Q44" si="6">P43+1</f>
        <v>1073040</v>
      </c>
      <c r="R43" s="167" t="s">
        <v>165</v>
      </c>
      <c r="S43" s="164">
        <v>165</v>
      </c>
      <c r="T43" s="165">
        <v>105</v>
      </c>
      <c r="U43" s="134" t="s">
        <v>63</v>
      </c>
      <c r="V43" s="134">
        <v>14031900319</v>
      </c>
    </row>
    <row r="44" spans="1:22" ht="21" x14ac:dyDescent="0.25">
      <c r="A44" s="9">
        <v>16</v>
      </c>
      <c r="B44" s="134" t="s">
        <v>699</v>
      </c>
      <c r="C44" s="128">
        <v>0.34444444444444444</v>
      </c>
      <c r="D44" s="128">
        <v>0.39097222222222222</v>
      </c>
      <c r="E44" s="123" t="s">
        <v>110</v>
      </c>
      <c r="F44" s="123">
        <v>45</v>
      </c>
      <c r="G44" s="123" t="s">
        <v>298</v>
      </c>
      <c r="H44" s="152">
        <v>3090629259</v>
      </c>
      <c r="I44" s="123">
        <v>4913787</v>
      </c>
      <c r="J44" s="134" t="s">
        <v>669</v>
      </c>
      <c r="K44" s="134" t="s">
        <v>214</v>
      </c>
      <c r="L44" s="134">
        <v>300638</v>
      </c>
      <c r="M44" s="134">
        <v>18970</v>
      </c>
      <c r="N44" s="134">
        <v>41480</v>
      </c>
      <c r="O44" s="134">
        <f t="shared" si="5"/>
        <v>22510</v>
      </c>
      <c r="P44" s="134">
        <v>1073097</v>
      </c>
      <c r="Q44" s="134">
        <f t="shared" si="6"/>
        <v>1073098</v>
      </c>
      <c r="R44" s="167" t="s">
        <v>165</v>
      </c>
      <c r="S44" s="164">
        <v>160</v>
      </c>
      <c r="T44" s="165">
        <v>105</v>
      </c>
      <c r="U44" s="134" t="s">
        <v>391</v>
      </c>
      <c r="V44" s="134">
        <v>14031900319</v>
      </c>
    </row>
    <row r="45" spans="1:22" ht="21" x14ac:dyDescent="0.25">
      <c r="A45" s="9">
        <v>17</v>
      </c>
      <c r="B45" s="134" t="s">
        <v>699</v>
      </c>
      <c r="C45" s="128">
        <v>0.34861111111111109</v>
      </c>
      <c r="D45" s="128">
        <v>0.40347222222222223</v>
      </c>
      <c r="E45" s="123" t="s">
        <v>280</v>
      </c>
      <c r="F45" s="123">
        <v>45</v>
      </c>
      <c r="G45" s="123" t="s">
        <v>281</v>
      </c>
      <c r="H45" s="152">
        <v>3031520688</v>
      </c>
      <c r="I45" s="123">
        <v>4913793</v>
      </c>
      <c r="J45" s="134" t="s">
        <v>669</v>
      </c>
      <c r="K45" s="134" t="s">
        <v>214</v>
      </c>
      <c r="L45" s="134">
        <v>300639</v>
      </c>
      <c r="M45" s="134">
        <v>17330</v>
      </c>
      <c r="N45" s="134">
        <v>41990</v>
      </c>
      <c r="O45" s="134">
        <f t="shared" ref="O45:O48" si="7">N45-M45</f>
        <v>24660</v>
      </c>
      <c r="P45" s="134">
        <v>1073098</v>
      </c>
      <c r="Q45" s="134">
        <f t="shared" ref="Q45:Q48" si="8">P45+1</f>
        <v>1073099</v>
      </c>
      <c r="R45" s="167" t="s">
        <v>165</v>
      </c>
      <c r="S45" s="164">
        <v>160</v>
      </c>
      <c r="T45" s="165">
        <v>105</v>
      </c>
      <c r="U45" s="134" t="s">
        <v>391</v>
      </c>
      <c r="V45" s="134">
        <v>14031900319</v>
      </c>
    </row>
    <row r="46" spans="1:22" ht="21" x14ac:dyDescent="0.25">
      <c r="A46" s="9">
        <v>18</v>
      </c>
      <c r="B46" s="13" t="s">
        <v>706</v>
      </c>
      <c r="C46" s="8">
        <v>0.67569444444444449</v>
      </c>
      <c r="D46" s="8">
        <v>0.70625000000000004</v>
      </c>
      <c r="E46" s="9" t="s">
        <v>83</v>
      </c>
      <c r="F46" s="9">
        <v>65</v>
      </c>
      <c r="G46" s="7" t="s">
        <v>84</v>
      </c>
      <c r="H46" s="82">
        <v>2993798855</v>
      </c>
      <c r="I46" s="7">
        <v>4914087</v>
      </c>
      <c r="J46" s="106" t="s">
        <v>669</v>
      </c>
      <c r="K46" s="7" t="s">
        <v>214</v>
      </c>
      <c r="L46" s="7">
        <v>300690</v>
      </c>
      <c r="M46" s="10">
        <v>19190</v>
      </c>
      <c r="N46" s="10">
        <v>42550</v>
      </c>
      <c r="O46" s="112">
        <f t="shared" si="7"/>
        <v>23360</v>
      </c>
      <c r="P46" s="11">
        <v>1073139</v>
      </c>
      <c r="Q46" s="11">
        <f t="shared" si="8"/>
        <v>1073140</v>
      </c>
      <c r="R46" s="19" t="s">
        <v>165</v>
      </c>
      <c r="S46" s="107">
        <v>160</v>
      </c>
      <c r="T46" s="17">
        <v>105</v>
      </c>
      <c r="U46" s="13" t="s">
        <v>709</v>
      </c>
      <c r="V46" s="106">
        <v>14031900319</v>
      </c>
    </row>
    <row r="47" spans="1:22" ht="21" x14ac:dyDescent="0.25">
      <c r="A47" s="9">
        <v>19</v>
      </c>
      <c r="B47" s="134" t="s">
        <v>703</v>
      </c>
      <c r="C47" s="114">
        <v>0.1875</v>
      </c>
      <c r="D47" s="114">
        <v>0.23055555555555557</v>
      </c>
      <c r="E47" s="123" t="s">
        <v>200</v>
      </c>
      <c r="F47" s="123">
        <v>65</v>
      </c>
      <c r="G47" s="113" t="s">
        <v>107</v>
      </c>
      <c r="H47" s="116">
        <v>2009903805115</v>
      </c>
      <c r="I47" s="113">
        <v>4914123</v>
      </c>
      <c r="J47" s="117" t="s">
        <v>669</v>
      </c>
      <c r="K47" s="113" t="s">
        <v>214</v>
      </c>
      <c r="L47" s="113">
        <v>300702</v>
      </c>
      <c r="M47" s="118">
        <v>18730</v>
      </c>
      <c r="N47" s="118">
        <v>41380</v>
      </c>
      <c r="O47" s="156">
        <f t="shared" si="7"/>
        <v>22650</v>
      </c>
      <c r="P47" s="119">
        <v>1073175</v>
      </c>
      <c r="Q47" s="119">
        <f t="shared" si="8"/>
        <v>1073176</v>
      </c>
      <c r="R47" s="95" t="s">
        <v>165</v>
      </c>
      <c r="S47" s="120">
        <v>160</v>
      </c>
      <c r="T47" s="121">
        <v>105</v>
      </c>
      <c r="U47" s="134" t="s">
        <v>391</v>
      </c>
      <c r="V47" s="117">
        <v>14031900319</v>
      </c>
    </row>
    <row r="48" spans="1:22" ht="21" x14ac:dyDescent="0.25">
      <c r="A48" s="113">
        <v>20</v>
      </c>
      <c r="B48" s="134" t="s">
        <v>790</v>
      </c>
      <c r="C48" s="114">
        <v>0.35208333333333336</v>
      </c>
      <c r="D48" s="114">
        <v>0.39930555555555558</v>
      </c>
      <c r="E48" s="123" t="s">
        <v>110</v>
      </c>
      <c r="F48" s="123">
        <v>45</v>
      </c>
      <c r="G48" s="113" t="s">
        <v>298</v>
      </c>
      <c r="H48" s="116">
        <v>3090629259</v>
      </c>
      <c r="I48" s="134">
        <v>3032625</v>
      </c>
      <c r="J48" s="117" t="s">
        <v>669</v>
      </c>
      <c r="K48" s="113" t="s">
        <v>214</v>
      </c>
      <c r="L48" s="113">
        <v>300730</v>
      </c>
      <c r="M48" s="118">
        <v>19070</v>
      </c>
      <c r="N48" s="118">
        <v>33780</v>
      </c>
      <c r="O48" s="156">
        <f t="shared" si="7"/>
        <v>14710</v>
      </c>
      <c r="P48" s="119">
        <v>1073175</v>
      </c>
      <c r="Q48" s="119">
        <f t="shared" si="8"/>
        <v>1073176</v>
      </c>
      <c r="R48" s="95" t="s">
        <v>165</v>
      </c>
      <c r="S48" s="120">
        <v>160</v>
      </c>
      <c r="T48" s="121">
        <v>105</v>
      </c>
      <c r="U48" s="134" t="s">
        <v>35</v>
      </c>
      <c r="V48" s="117">
        <v>14031900319</v>
      </c>
    </row>
    <row r="49" spans="1:22" x14ac:dyDescent="0.25">
      <c r="A49" s="248" t="s">
        <v>87</v>
      </c>
      <c r="B49" s="249"/>
      <c r="C49" s="249"/>
      <c r="D49" s="249"/>
      <c r="E49" s="249"/>
      <c r="F49" s="249"/>
      <c r="G49" s="249"/>
      <c r="H49" s="249"/>
      <c r="I49" s="249"/>
      <c r="J49" s="249"/>
      <c r="K49" s="249"/>
      <c r="L49" s="250"/>
      <c r="M49" s="254">
        <f>SUM(M29:M48)</f>
        <v>364010</v>
      </c>
      <c r="N49" s="254">
        <f>SUM(N29:N48)</f>
        <v>854330</v>
      </c>
      <c r="O49" s="254">
        <f>SUM(O29:O48)</f>
        <v>490320</v>
      </c>
      <c r="P49" s="256"/>
      <c r="Q49" s="257"/>
      <c r="R49" s="257"/>
      <c r="S49" s="257"/>
      <c r="T49" s="257"/>
      <c r="U49" s="257"/>
      <c r="V49" s="258"/>
    </row>
    <row r="50" spans="1:22" x14ac:dyDescent="0.25">
      <c r="A50" s="251"/>
      <c r="B50" s="252"/>
      <c r="C50" s="252"/>
      <c r="D50" s="252"/>
      <c r="E50" s="252"/>
      <c r="F50" s="252"/>
      <c r="G50" s="252"/>
      <c r="H50" s="252"/>
      <c r="I50" s="252"/>
      <c r="J50" s="252"/>
      <c r="K50" s="252"/>
      <c r="L50" s="253"/>
      <c r="M50" s="255"/>
      <c r="N50" s="255"/>
      <c r="O50" s="254"/>
      <c r="P50" s="259"/>
      <c r="Q50" s="260"/>
      <c r="R50" s="260"/>
      <c r="S50" s="260"/>
      <c r="T50" s="260"/>
      <c r="U50" s="260"/>
      <c r="V50" s="261"/>
    </row>
  </sheetData>
  <mergeCells count="68">
    <mergeCell ref="S27:S28"/>
    <mergeCell ref="T27:T28"/>
    <mergeCell ref="U27:U28"/>
    <mergeCell ref="V27:V28"/>
    <mergeCell ref="A49:L50"/>
    <mergeCell ref="M49:M50"/>
    <mergeCell ref="N49:N50"/>
    <mergeCell ref="O49:O50"/>
    <mergeCell ref="P49:V50"/>
    <mergeCell ref="L27:L28"/>
    <mergeCell ref="M27:O28"/>
    <mergeCell ref="P27:P28"/>
    <mergeCell ref="Q27:Q28"/>
    <mergeCell ref="R27:R28"/>
    <mergeCell ref="G27:G28"/>
    <mergeCell ref="H27:H28"/>
    <mergeCell ref="I27:I28"/>
    <mergeCell ref="J27:J28"/>
    <mergeCell ref="K27:K28"/>
    <mergeCell ref="A27:A28"/>
    <mergeCell ref="B27:B28"/>
    <mergeCell ref="C27:C28"/>
    <mergeCell ref="D27:D28"/>
    <mergeCell ref="E27:F28"/>
    <mergeCell ref="A26:B26"/>
    <mergeCell ref="C26:K26"/>
    <mergeCell ref="L26:M26"/>
    <mergeCell ref="N26:O26"/>
    <mergeCell ref="R26:V26"/>
    <mergeCell ref="A24:V24"/>
    <mergeCell ref="A25:B25"/>
    <mergeCell ref="C25:K25"/>
    <mergeCell ref="L25:M25"/>
    <mergeCell ref="N25:V25"/>
    <mergeCell ref="V4:V5"/>
    <mergeCell ref="A18:L19"/>
    <mergeCell ref="M18:M19"/>
    <mergeCell ref="N18:N19"/>
    <mergeCell ref="O18:O19"/>
    <mergeCell ref="P18:V19"/>
    <mergeCell ref="P4:P5"/>
    <mergeCell ref="Q4:Q5"/>
    <mergeCell ref="R4:R5"/>
    <mergeCell ref="S4:S5"/>
    <mergeCell ref="T4:T5"/>
    <mergeCell ref="U4:U5"/>
    <mergeCell ref="H4:H5"/>
    <mergeCell ref="I4:I5"/>
    <mergeCell ref="J4:J5"/>
    <mergeCell ref="K4:K5"/>
    <mergeCell ref="L4:L5"/>
    <mergeCell ref="M4:O5"/>
    <mergeCell ref="A4:A5"/>
    <mergeCell ref="B4:B5"/>
    <mergeCell ref="C4:C5"/>
    <mergeCell ref="D4:D5"/>
    <mergeCell ref="E4:F5"/>
    <mergeCell ref="G4:G5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D2542-F0F0-464E-AEE8-3069723650A0}">
  <dimension ref="A1:V50"/>
  <sheetViews>
    <sheetView rightToLeft="1" topLeftCell="A21" workbookViewId="0">
      <selection activeCell="H35" sqref="H35"/>
    </sheetView>
  </sheetViews>
  <sheetFormatPr defaultRowHeight="15" x14ac:dyDescent="0.25"/>
  <cols>
    <col min="2" max="2" width="11.42578125" bestFit="1" customWidth="1"/>
    <col min="7" max="7" width="21.42578125" bestFit="1" customWidth="1"/>
    <col min="8" max="8" width="14.28515625" bestFit="1" customWidth="1"/>
    <col min="9" max="9" width="10.28515625" bestFit="1" customWidth="1"/>
    <col min="10" max="10" width="16.42578125" bestFit="1" customWidth="1"/>
    <col min="14" max="14" width="11.85546875" bestFit="1" customWidth="1"/>
    <col min="16" max="16" width="11.140625" bestFit="1" customWidth="1"/>
    <col min="17" max="17" width="12.7109375" bestFit="1" customWidth="1"/>
    <col min="18" max="18" width="10.42578125" bestFit="1" customWidth="1"/>
    <col min="22" max="22" width="15.5703125" bestFit="1" customWidth="1"/>
  </cols>
  <sheetData>
    <row r="1" spans="1:22" ht="15.75" x14ac:dyDescent="0.25">
      <c r="A1" s="294" t="s">
        <v>29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</row>
    <row r="2" spans="1:22" ht="15.75" x14ac:dyDescent="0.25">
      <c r="A2" s="288" t="s">
        <v>18</v>
      </c>
      <c r="B2" s="289"/>
      <c r="C2" s="290" t="s">
        <v>20</v>
      </c>
      <c r="D2" s="288"/>
      <c r="E2" s="288"/>
      <c r="F2" s="288"/>
      <c r="G2" s="288"/>
      <c r="H2" s="288"/>
      <c r="I2" s="288"/>
      <c r="J2" s="288"/>
      <c r="K2" s="289"/>
      <c r="L2" s="290" t="s">
        <v>19</v>
      </c>
      <c r="M2" s="289"/>
      <c r="N2" s="295">
        <v>14031900348</v>
      </c>
      <c r="O2" s="295"/>
      <c r="P2" s="295"/>
      <c r="Q2" s="295"/>
      <c r="R2" s="295"/>
      <c r="S2" s="295"/>
      <c r="T2" s="295"/>
      <c r="U2" s="295"/>
      <c r="V2" s="295"/>
    </row>
    <row r="3" spans="1:22" ht="16.5" thickBot="1" x14ac:dyDescent="0.3">
      <c r="A3" s="288" t="s">
        <v>22</v>
      </c>
      <c r="B3" s="289"/>
      <c r="C3" s="290" t="s">
        <v>795</v>
      </c>
      <c r="D3" s="288"/>
      <c r="E3" s="288"/>
      <c r="F3" s="288"/>
      <c r="G3" s="288"/>
      <c r="H3" s="288"/>
      <c r="I3" s="288"/>
      <c r="J3" s="288"/>
      <c r="K3" s="289"/>
      <c r="L3" s="290" t="s">
        <v>0</v>
      </c>
      <c r="M3" s="289"/>
      <c r="N3" s="291">
        <v>252000</v>
      </c>
      <c r="O3" s="292"/>
      <c r="P3" s="44" t="s">
        <v>21</v>
      </c>
      <c r="Q3" s="45">
        <f>N3-O17</f>
        <v>11920</v>
      </c>
      <c r="R3" s="293" t="s">
        <v>31</v>
      </c>
      <c r="S3" s="292"/>
      <c r="T3" s="292"/>
      <c r="U3" s="292"/>
      <c r="V3" s="292"/>
    </row>
    <row r="4" spans="1:22" x14ac:dyDescent="0.25">
      <c r="A4" s="262" t="s">
        <v>1</v>
      </c>
      <c r="B4" s="262" t="s">
        <v>25</v>
      </c>
      <c r="C4" s="262" t="s">
        <v>2</v>
      </c>
      <c r="D4" s="262" t="s">
        <v>3</v>
      </c>
      <c r="E4" s="282" t="s">
        <v>4</v>
      </c>
      <c r="F4" s="283"/>
      <c r="G4" s="262" t="s">
        <v>5</v>
      </c>
      <c r="H4" s="279" t="s">
        <v>30</v>
      </c>
      <c r="I4" s="262" t="s">
        <v>6</v>
      </c>
      <c r="J4" s="262" t="s">
        <v>7</v>
      </c>
      <c r="K4" s="262" t="s">
        <v>8</v>
      </c>
      <c r="L4" s="262" t="s">
        <v>9</v>
      </c>
      <c r="M4" s="265" t="s">
        <v>10</v>
      </c>
      <c r="N4" s="266"/>
      <c r="O4" s="267"/>
      <c r="P4" s="274" t="s">
        <v>16</v>
      </c>
      <c r="Q4" s="274" t="s">
        <v>17</v>
      </c>
      <c r="R4" s="276" t="s">
        <v>15</v>
      </c>
      <c r="S4" s="239" t="s">
        <v>28</v>
      </c>
      <c r="T4" s="242" t="s">
        <v>11</v>
      </c>
      <c r="U4" s="245" t="s">
        <v>24</v>
      </c>
      <c r="V4" s="245" t="s">
        <v>27</v>
      </c>
    </row>
    <row r="5" spans="1:22" x14ac:dyDescent="0.25">
      <c r="A5" s="263"/>
      <c r="B5" s="263"/>
      <c r="C5" s="263"/>
      <c r="D5" s="263"/>
      <c r="E5" s="284"/>
      <c r="F5" s="285"/>
      <c r="G5" s="263"/>
      <c r="H5" s="280"/>
      <c r="I5" s="263"/>
      <c r="J5" s="263"/>
      <c r="K5" s="263"/>
      <c r="L5" s="263"/>
      <c r="M5" s="268"/>
      <c r="N5" s="269"/>
      <c r="O5" s="270"/>
      <c r="P5" s="274"/>
      <c r="Q5" s="274"/>
      <c r="R5" s="277"/>
      <c r="S5" s="240"/>
      <c r="T5" s="243"/>
      <c r="U5" s="246"/>
      <c r="V5" s="246"/>
    </row>
    <row r="6" spans="1:22" x14ac:dyDescent="0.25">
      <c r="A6" s="263"/>
      <c r="B6" s="263"/>
      <c r="C6" s="263"/>
      <c r="D6" s="263"/>
      <c r="E6" s="284"/>
      <c r="F6" s="285"/>
      <c r="G6" s="263"/>
      <c r="H6" s="280"/>
      <c r="I6" s="263"/>
      <c r="J6" s="263"/>
      <c r="K6" s="263"/>
      <c r="L6" s="263"/>
      <c r="M6" s="271"/>
      <c r="N6" s="272"/>
      <c r="O6" s="273"/>
      <c r="P6" s="274"/>
      <c r="Q6" s="274"/>
      <c r="R6" s="277"/>
      <c r="S6" s="240"/>
      <c r="T6" s="243"/>
      <c r="U6" s="246"/>
      <c r="V6" s="246"/>
    </row>
    <row r="7" spans="1:22" ht="21" x14ac:dyDescent="0.25">
      <c r="A7" s="187">
        <v>1</v>
      </c>
      <c r="B7" s="13" t="s">
        <v>683</v>
      </c>
      <c r="C7" s="46">
        <v>0.98263888888888884</v>
      </c>
      <c r="D7" s="46">
        <v>1.1805555555555555E-2</v>
      </c>
      <c r="E7" s="9" t="s">
        <v>843</v>
      </c>
      <c r="F7" s="9">
        <v>47</v>
      </c>
      <c r="G7" s="9" t="s">
        <v>844</v>
      </c>
      <c r="H7" s="124">
        <v>1293322970</v>
      </c>
      <c r="I7" s="13">
        <v>4912529</v>
      </c>
      <c r="J7" s="106" t="s">
        <v>690</v>
      </c>
      <c r="K7" s="13" t="s">
        <v>214</v>
      </c>
      <c r="L7" s="9">
        <v>300585</v>
      </c>
      <c r="M7" s="10">
        <v>41370</v>
      </c>
      <c r="N7" s="10">
        <v>17480</v>
      </c>
      <c r="O7" s="84">
        <v>23890</v>
      </c>
      <c r="P7" s="10">
        <v>854435</v>
      </c>
      <c r="Q7" s="13">
        <f t="shared" ref="Q7" si="0">P7+1</f>
        <v>854436</v>
      </c>
      <c r="R7" s="19" t="s">
        <v>165</v>
      </c>
      <c r="S7" s="140">
        <v>137</v>
      </c>
      <c r="T7" s="85">
        <v>105</v>
      </c>
      <c r="U7" s="13" t="s">
        <v>104</v>
      </c>
      <c r="V7" s="85">
        <v>14031900348</v>
      </c>
    </row>
    <row r="8" spans="1:22" ht="21" x14ac:dyDescent="0.25">
      <c r="A8" s="187">
        <v>2</v>
      </c>
      <c r="B8" s="13" t="s">
        <v>834</v>
      </c>
      <c r="C8" s="46">
        <v>2.5000000000000001E-2</v>
      </c>
      <c r="D8" s="46">
        <v>4.6527777777777779E-2</v>
      </c>
      <c r="E8" s="9" t="s">
        <v>835</v>
      </c>
      <c r="F8" s="9">
        <v>47</v>
      </c>
      <c r="G8" s="9" t="s">
        <v>836</v>
      </c>
      <c r="H8" s="124">
        <v>4621756915</v>
      </c>
      <c r="I8" s="13">
        <v>4912530</v>
      </c>
      <c r="J8" s="106" t="s">
        <v>690</v>
      </c>
      <c r="K8" s="13" t="s">
        <v>214</v>
      </c>
      <c r="L8" s="9">
        <v>300586</v>
      </c>
      <c r="M8" s="10">
        <v>40790</v>
      </c>
      <c r="N8" s="10">
        <v>18320</v>
      </c>
      <c r="O8" s="84">
        <v>22470</v>
      </c>
      <c r="P8" s="10">
        <v>854437</v>
      </c>
      <c r="Q8" s="13">
        <f t="shared" ref="Q8" si="1">P8+1</f>
        <v>854438</v>
      </c>
      <c r="R8" s="19" t="s">
        <v>165</v>
      </c>
      <c r="S8" s="140">
        <v>137</v>
      </c>
      <c r="T8" s="85">
        <v>105</v>
      </c>
      <c r="U8" s="13" t="s">
        <v>104</v>
      </c>
      <c r="V8" s="85">
        <v>14031900348</v>
      </c>
    </row>
    <row r="9" spans="1:22" ht="21" x14ac:dyDescent="0.25">
      <c r="A9" s="7">
        <v>3</v>
      </c>
      <c r="B9" s="13" t="s">
        <v>736</v>
      </c>
      <c r="C9" s="46">
        <v>5.8333333333333334E-2</v>
      </c>
      <c r="D9" s="46">
        <v>0.13125000000000001</v>
      </c>
      <c r="E9" s="9" t="s">
        <v>796</v>
      </c>
      <c r="F9" s="9">
        <v>47</v>
      </c>
      <c r="G9" s="9" t="s">
        <v>797</v>
      </c>
      <c r="H9" s="124">
        <v>9800001358</v>
      </c>
      <c r="I9" s="13">
        <v>4914537</v>
      </c>
      <c r="J9" s="106" t="s">
        <v>690</v>
      </c>
      <c r="K9" s="13" t="s">
        <v>214</v>
      </c>
      <c r="L9" s="9">
        <v>300734</v>
      </c>
      <c r="M9" s="10">
        <v>17990</v>
      </c>
      <c r="N9" s="10">
        <v>41950</v>
      </c>
      <c r="O9" s="84">
        <f t="shared" ref="O9:O13" si="2">N9-M9</f>
        <v>23960</v>
      </c>
      <c r="P9" s="10">
        <v>1073371</v>
      </c>
      <c r="Q9" s="13">
        <f t="shared" ref="Q9:Q15" si="3">P9+1</f>
        <v>1073372</v>
      </c>
      <c r="R9" s="19" t="s">
        <v>165</v>
      </c>
      <c r="S9" s="140">
        <v>160</v>
      </c>
      <c r="T9" s="85">
        <v>105</v>
      </c>
      <c r="U9" s="13" t="s">
        <v>55</v>
      </c>
      <c r="V9" s="85">
        <v>14031900348</v>
      </c>
    </row>
    <row r="10" spans="1:22" ht="21" x14ac:dyDescent="0.25">
      <c r="A10" s="9">
        <v>4</v>
      </c>
      <c r="B10" s="13" t="s">
        <v>736</v>
      </c>
      <c r="C10" s="46">
        <v>6.5972222222222224E-2</v>
      </c>
      <c r="D10" s="46">
        <v>0.14097222222222222</v>
      </c>
      <c r="E10" s="9" t="s">
        <v>798</v>
      </c>
      <c r="F10" s="9">
        <v>47</v>
      </c>
      <c r="G10" s="9" t="s">
        <v>799</v>
      </c>
      <c r="H10" s="124">
        <v>9381735474</v>
      </c>
      <c r="I10" s="9">
        <v>4914538</v>
      </c>
      <c r="J10" s="106" t="s">
        <v>690</v>
      </c>
      <c r="K10" s="13" t="s">
        <v>214</v>
      </c>
      <c r="L10" s="9">
        <v>300735</v>
      </c>
      <c r="M10" s="10">
        <v>17370</v>
      </c>
      <c r="N10" s="10">
        <v>41190</v>
      </c>
      <c r="O10" s="84">
        <f t="shared" si="2"/>
        <v>23820</v>
      </c>
      <c r="P10" s="10">
        <v>1073373</v>
      </c>
      <c r="Q10" s="13">
        <f t="shared" si="3"/>
        <v>1073374</v>
      </c>
      <c r="R10" s="19" t="s">
        <v>165</v>
      </c>
      <c r="S10" s="140">
        <v>160</v>
      </c>
      <c r="T10" s="85">
        <v>105</v>
      </c>
      <c r="U10" s="13" t="s">
        <v>55</v>
      </c>
      <c r="V10" s="85">
        <v>14031900348</v>
      </c>
    </row>
    <row r="11" spans="1:22" ht="21" x14ac:dyDescent="0.25">
      <c r="A11" s="7">
        <v>5</v>
      </c>
      <c r="B11" s="13" t="s">
        <v>736</v>
      </c>
      <c r="C11" s="46">
        <v>7.0833333333333331E-2</v>
      </c>
      <c r="D11" s="46">
        <v>0.15416666666666667</v>
      </c>
      <c r="E11" s="9" t="s">
        <v>800</v>
      </c>
      <c r="F11" s="9">
        <v>47</v>
      </c>
      <c r="G11" s="9" t="s">
        <v>801</v>
      </c>
      <c r="H11" s="124">
        <v>9406680668</v>
      </c>
      <c r="I11" s="9">
        <v>4914539</v>
      </c>
      <c r="J11" s="106" t="s">
        <v>690</v>
      </c>
      <c r="K11" s="13" t="s">
        <v>214</v>
      </c>
      <c r="L11" s="9">
        <v>300736</v>
      </c>
      <c r="M11" s="10">
        <v>18150</v>
      </c>
      <c r="N11" s="10">
        <v>42360</v>
      </c>
      <c r="O11" s="84">
        <f t="shared" si="2"/>
        <v>24210</v>
      </c>
      <c r="P11" s="10">
        <v>1073375</v>
      </c>
      <c r="Q11" s="13">
        <f t="shared" si="3"/>
        <v>1073376</v>
      </c>
      <c r="R11" s="19" t="s">
        <v>165</v>
      </c>
      <c r="S11" s="140">
        <v>160</v>
      </c>
      <c r="T11" s="85">
        <v>105</v>
      </c>
      <c r="U11" s="13" t="s">
        <v>55</v>
      </c>
      <c r="V11" s="85">
        <v>14031900348</v>
      </c>
    </row>
    <row r="12" spans="1:22" ht="21" x14ac:dyDescent="0.25">
      <c r="A12" s="7">
        <v>6</v>
      </c>
      <c r="B12" s="13" t="s">
        <v>736</v>
      </c>
      <c r="C12" s="46">
        <v>7.4999999999999997E-2</v>
      </c>
      <c r="D12" s="46">
        <v>0.16388888888888889</v>
      </c>
      <c r="E12" s="9" t="s">
        <v>802</v>
      </c>
      <c r="F12" s="9">
        <v>47</v>
      </c>
      <c r="G12" s="9" t="s">
        <v>803</v>
      </c>
      <c r="H12" s="124">
        <v>1284680071</v>
      </c>
      <c r="I12" s="9">
        <v>4914540</v>
      </c>
      <c r="J12" s="106" t="s">
        <v>690</v>
      </c>
      <c r="K12" s="13" t="s">
        <v>214</v>
      </c>
      <c r="L12" s="9">
        <v>300737</v>
      </c>
      <c r="M12" s="10">
        <v>18100</v>
      </c>
      <c r="N12" s="10">
        <v>41320</v>
      </c>
      <c r="O12" s="84">
        <f t="shared" si="2"/>
        <v>23220</v>
      </c>
      <c r="P12" s="10">
        <v>1073377</v>
      </c>
      <c r="Q12" s="13">
        <f t="shared" si="3"/>
        <v>1073378</v>
      </c>
      <c r="R12" s="19" t="s">
        <v>165</v>
      </c>
      <c r="S12" s="140">
        <v>160</v>
      </c>
      <c r="T12" s="85">
        <v>105</v>
      </c>
      <c r="U12" s="13" t="s">
        <v>55</v>
      </c>
      <c r="V12" s="85">
        <v>14031900348</v>
      </c>
    </row>
    <row r="13" spans="1:22" ht="21" x14ac:dyDescent="0.25">
      <c r="A13" s="9">
        <v>7</v>
      </c>
      <c r="B13" s="13" t="s">
        <v>736</v>
      </c>
      <c r="C13" s="46">
        <v>7.9861111111111105E-2</v>
      </c>
      <c r="D13" s="46">
        <v>0.19305555555555556</v>
      </c>
      <c r="E13" s="9" t="s">
        <v>804</v>
      </c>
      <c r="F13" s="9">
        <v>47</v>
      </c>
      <c r="G13" s="9" t="s">
        <v>805</v>
      </c>
      <c r="H13" s="124">
        <v>4848567734</v>
      </c>
      <c r="I13" s="13">
        <v>4914541</v>
      </c>
      <c r="J13" s="106" t="s">
        <v>690</v>
      </c>
      <c r="K13" s="13" t="s">
        <v>214</v>
      </c>
      <c r="L13" s="9">
        <v>300739</v>
      </c>
      <c r="M13" s="10">
        <v>17540</v>
      </c>
      <c r="N13" s="10">
        <v>41700</v>
      </c>
      <c r="O13" s="84">
        <f t="shared" si="2"/>
        <v>24160</v>
      </c>
      <c r="P13" s="10">
        <v>1073379</v>
      </c>
      <c r="Q13" s="13">
        <f t="shared" si="3"/>
        <v>1073380</v>
      </c>
      <c r="R13" s="19" t="s">
        <v>165</v>
      </c>
      <c r="S13" s="140">
        <v>160</v>
      </c>
      <c r="T13" s="85">
        <v>105</v>
      </c>
      <c r="U13" s="13" t="s">
        <v>55</v>
      </c>
      <c r="V13" s="85">
        <v>14031900348</v>
      </c>
    </row>
    <row r="14" spans="1:22" ht="21" x14ac:dyDescent="0.25">
      <c r="A14" s="7">
        <v>8</v>
      </c>
      <c r="B14" s="13" t="s">
        <v>736</v>
      </c>
      <c r="C14" s="46">
        <v>8.4027777777777785E-2</v>
      </c>
      <c r="D14" s="46">
        <v>0.18194444444444444</v>
      </c>
      <c r="E14" s="9" t="s">
        <v>806</v>
      </c>
      <c r="F14" s="9">
        <v>47</v>
      </c>
      <c r="G14" s="9" t="s">
        <v>807</v>
      </c>
      <c r="H14" s="124">
        <v>1289759308</v>
      </c>
      <c r="I14" s="9">
        <v>4914542</v>
      </c>
      <c r="J14" s="106" t="s">
        <v>690</v>
      </c>
      <c r="K14" s="13" t="s">
        <v>214</v>
      </c>
      <c r="L14" s="9">
        <v>300738</v>
      </c>
      <c r="M14" s="10">
        <v>17730</v>
      </c>
      <c r="N14" s="10">
        <v>41470</v>
      </c>
      <c r="O14" s="84">
        <f>N14-M14</f>
        <v>23740</v>
      </c>
      <c r="P14" s="10">
        <v>1073381</v>
      </c>
      <c r="Q14" s="13">
        <f t="shared" si="3"/>
        <v>1073382</v>
      </c>
      <c r="R14" s="19" t="s">
        <v>165</v>
      </c>
      <c r="S14" s="140">
        <v>160</v>
      </c>
      <c r="T14" s="85">
        <v>105</v>
      </c>
      <c r="U14" s="13" t="s">
        <v>55</v>
      </c>
      <c r="V14" s="85">
        <v>14031900348</v>
      </c>
    </row>
    <row r="15" spans="1:22" ht="21" x14ac:dyDescent="0.25">
      <c r="A15" s="7">
        <v>9</v>
      </c>
      <c r="B15" s="13" t="s">
        <v>736</v>
      </c>
      <c r="C15" s="46">
        <v>0.68333333333333335</v>
      </c>
      <c r="D15" s="46">
        <v>0.7104166666666667</v>
      </c>
      <c r="E15" s="9" t="s">
        <v>808</v>
      </c>
      <c r="F15" s="9">
        <v>23</v>
      </c>
      <c r="G15" s="9" t="s">
        <v>809</v>
      </c>
      <c r="H15" s="124">
        <v>1285808827</v>
      </c>
      <c r="I15" s="9">
        <v>4914642</v>
      </c>
      <c r="J15" s="106" t="s">
        <v>690</v>
      </c>
      <c r="K15" s="13" t="s">
        <v>214</v>
      </c>
      <c r="L15" s="9">
        <v>300754</v>
      </c>
      <c r="M15" s="10">
        <v>18890</v>
      </c>
      <c r="N15" s="10">
        <v>45160</v>
      </c>
      <c r="O15" s="16">
        <f t="shared" ref="O15" si="4">N15-M15</f>
        <v>26270</v>
      </c>
      <c r="P15" s="10">
        <v>1073427</v>
      </c>
      <c r="Q15" s="13">
        <f t="shared" si="3"/>
        <v>1073428</v>
      </c>
      <c r="R15" s="19" t="s">
        <v>165</v>
      </c>
      <c r="S15" s="140">
        <v>160</v>
      </c>
      <c r="T15" s="85">
        <v>105</v>
      </c>
      <c r="U15" s="13" t="s">
        <v>35</v>
      </c>
      <c r="V15" s="85">
        <v>14031900348</v>
      </c>
    </row>
    <row r="16" spans="1:22" ht="21" x14ac:dyDescent="0.25">
      <c r="A16" s="9">
        <v>10</v>
      </c>
      <c r="B16" s="13" t="s">
        <v>736</v>
      </c>
      <c r="C16" s="46">
        <v>0.93402777777777779</v>
      </c>
      <c r="D16" s="46">
        <v>0.97430555555555554</v>
      </c>
      <c r="E16" s="9" t="s">
        <v>810</v>
      </c>
      <c r="F16" s="9">
        <v>43</v>
      </c>
      <c r="G16" s="9" t="s">
        <v>811</v>
      </c>
      <c r="H16" s="124">
        <v>1199100889</v>
      </c>
      <c r="I16" s="9">
        <v>4914701</v>
      </c>
      <c r="J16" s="106" t="s">
        <v>690</v>
      </c>
      <c r="K16" s="13" t="s">
        <v>214</v>
      </c>
      <c r="L16" s="9">
        <v>300755</v>
      </c>
      <c r="M16" s="10">
        <v>20050</v>
      </c>
      <c r="N16" s="10">
        <v>44390</v>
      </c>
      <c r="O16" s="16">
        <f t="shared" ref="O16" si="5">N16-M16</f>
        <v>24340</v>
      </c>
      <c r="P16" s="10">
        <v>1073443</v>
      </c>
      <c r="Q16" s="13">
        <f t="shared" ref="Q16" si="6">P16+1</f>
        <v>1073444</v>
      </c>
      <c r="R16" s="19" t="s">
        <v>165</v>
      </c>
      <c r="S16" s="140">
        <v>160</v>
      </c>
      <c r="T16" s="85">
        <v>105</v>
      </c>
      <c r="U16" s="13" t="s">
        <v>55</v>
      </c>
      <c r="V16" s="85">
        <v>14031900348</v>
      </c>
    </row>
    <row r="17" spans="1:22" x14ac:dyDescent="0.25">
      <c r="A17" s="248" t="s">
        <v>87</v>
      </c>
      <c r="B17" s="249"/>
      <c r="C17" s="249"/>
      <c r="D17" s="249"/>
      <c r="E17" s="249"/>
      <c r="F17" s="249"/>
      <c r="G17" s="249"/>
      <c r="H17" s="249"/>
      <c r="I17" s="249"/>
      <c r="J17" s="249"/>
      <c r="K17" s="249"/>
      <c r="L17" s="250"/>
      <c r="M17" s="254">
        <v>227980</v>
      </c>
      <c r="N17" s="254">
        <v>375340</v>
      </c>
      <c r="O17" s="254">
        <v>240080</v>
      </c>
      <c r="P17" s="256"/>
      <c r="Q17" s="257"/>
      <c r="R17" s="257"/>
      <c r="S17" s="257"/>
      <c r="T17" s="257"/>
      <c r="U17" s="257"/>
      <c r="V17" s="258"/>
    </row>
    <row r="18" spans="1:22" x14ac:dyDescent="0.25">
      <c r="A18" s="251"/>
      <c r="B18" s="252"/>
      <c r="C18" s="252"/>
      <c r="D18" s="252"/>
      <c r="E18" s="252"/>
      <c r="F18" s="252"/>
      <c r="G18" s="252"/>
      <c r="H18" s="252"/>
      <c r="I18" s="252"/>
      <c r="J18" s="252"/>
      <c r="K18" s="252"/>
      <c r="L18" s="253"/>
      <c r="M18" s="255"/>
      <c r="N18" s="255"/>
      <c r="O18" s="254"/>
      <c r="P18" s="259"/>
      <c r="Q18" s="260"/>
      <c r="R18" s="260"/>
      <c r="S18" s="260"/>
      <c r="T18" s="260"/>
      <c r="U18" s="260"/>
      <c r="V18" s="261"/>
    </row>
    <row r="23" spans="1:22" ht="15.75" x14ac:dyDescent="0.25">
      <c r="A23" s="294" t="s">
        <v>29</v>
      </c>
      <c r="B23" s="294"/>
      <c r="C23" s="294"/>
      <c r="D23" s="294"/>
      <c r="E23" s="294"/>
      <c r="F23" s="294"/>
      <c r="G23" s="294"/>
      <c r="H23" s="294"/>
      <c r="I23" s="294"/>
      <c r="J23" s="294"/>
      <c r="K23" s="294"/>
      <c r="L23" s="294"/>
      <c r="M23" s="294"/>
      <c r="N23" s="294"/>
      <c r="O23" s="294"/>
      <c r="P23" s="294"/>
      <c r="Q23" s="294"/>
      <c r="R23" s="294"/>
      <c r="S23" s="294"/>
      <c r="T23" s="294"/>
      <c r="U23" s="294"/>
      <c r="V23" s="294"/>
    </row>
    <row r="24" spans="1:22" ht="15.75" x14ac:dyDescent="0.25">
      <c r="A24" s="288" t="s">
        <v>18</v>
      </c>
      <c r="B24" s="289"/>
      <c r="C24" s="290" t="s">
        <v>20</v>
      </c>
      <c r="D24" s="288"/>
      <c r="E24" s="288"/>
      <c r="F24" s="288"/>
      <c r="G24" s="288"/>
      <c r="H24" s="288"/>
      <c r="I24" s="288"/>
      <c r="J24" s="288"/>
      <c r="K24" s="289"/>
      <c r="L24" s="290" t="s">
        <v>19</v>
      </c>
      <c r="M24" s="289"/>
      <c r="N24" s="295">
        <v>14031900359</v>
      </c>
      <c r="O24" s="295"/>
      <c r="P24" s="295"/>
      <c r="Q24" s="295"/>
      <c r="R24" s="295"/>
      <c r="S24" s="295"/>
      <c r="T24" s="295"/>
      <c r="U24" s="295"/>
      <c r="V24" s="295"/>
    </row>
    <row r="25" spans="1:22" ht="16.5" thickBot="1" x14ac:dyDescent="0.3">
      <c r="A25" s="288" t="s">
        <v>22</v>
      </c>
      <c r="B25" s="289"/>
      <c r="C25" s="290" t="s">
        <v>795</v>
      </c>
      <c r="D25" s="288"/>
      <c r="E25" s="288"/>
      <c r="F25" s="288"/>
      <c r="G25" s="288"/>
      <c r="H25" s="288"/>
      <c r="I25" s="288"/>
      <c r="J25" s="288"/>
      <c r="K25" s="289"/>
      <c r="L25" s="290" t="s">
        <v>0</v>
      </c>
      <c r="M25" s="289"/>
      <c r="N25" s="291">
        <v>60080</v>
      </c>
      <c r="O25" s="292"/>
      <c r="P25" s="44" t="s">
        <v>21</v>
      </c>
      <c r="Q25" s="45">
        <f>N25-O32</f>
        <v>740</v>
      </c>
      <c r="R25" s="293" t="s">
        <v>31</v>
      </c>
      <c r="S25" s="292"/>
      <c r="T25" s="292"/>
      <c r="U25" s="292"/>
      <c r="V25" s="292"/>
    </row>
    <row r="26" spans="1:22" x14ac:dyDescent="0.25">
      <c r="A26" s="262" t="s">
        <v>1</v>
      </c>
      <c r="B26" s="262" t="s">
        <v>25</v>
      </c>
      <c r="C26" s="262" t="s">
        <v>2</v>
      </c>
      <c r="D26" s="262" t="s">
        <v>3</v>
      </c>
      <c r="E26" s="282" t="s">
        <v>4</v>
      </c>
      <c r="F26" s="283"/>
      <c r="G26" s="262" t="s">
        <v>5</v>
      </c>
      <c r="H26" s="279" t="s">
        <v>30</v>
      </c>
      <c r="I26" s="262" t="s">
        <v>6</v>
      </c>
      <c r="J26" s="262" t="s">
        <v>7</v>
      </c>
      <c r="K26" s="262" t="s">
        <v>8</v>
      </c>
      <c r="L26" s="262" t="s">
        <v>9</v>
      </c>
      <c r="M26" s="265" t="s">
        <v>10</v>
      </c>
      <c r="N26" s="266"/>
      <c r="O26" s="267"/>
      <c r="P26" s="274" t="s">
        <v>16</v>
      </c>
      <c r="Q26" s="274" t="s">
        <v>17</v>
      </c>
      <c r="R26" s="276" t="s">
        <v>15</v>
      </c>
      <c r="S26" s="239" t="s">
        <v>28</v>
      </c>
      <c r="T26" s="242" t="s">
        <v>11</v>
      </c>
      <c r="U26" s="245" t="s">
        <v>24</v>
      </c>
      <c r="V26" s="245" t="s">
        <v>27</v>
      </c>
    </row>
    <row r="27" spans="1:22" x14ac:dyDescent="0.25">
      <c r="A27" s="263"/>
      <c r="B27" s="263"/>
      <c r="C27" s="263"/>
      <c r="D27" s="263"/>
      <c r="E27" s="284"/>
      <c r="F27" s="285"/>
      <c r="G27" s="263"/>
      <c r="H27" s="280"/>
      <c r="I27" s="263"/>
      <c r="J27" s="263"/>
      <c r="K27" s="263"/>
      <c r="L27" s="263"/>
      <c r="M27" s="268"/>
      <c r="N27" s="269"/>
      <c r="O27" s="270"/>
      <c r="P27" s="274"/>
      <c r="Q27" s="274"/>
      <c r="R27" s="277"/>
      <c r="S27" s="240"/>
      <c r="T27" s="243"/>
      <c r="U27" s="246"/>
      <c r="V27" s="246"/>
    </row>
    <row r="28" spans="1:22" x14ac:dyDescent="0.25">
      <c r="A28" s="263"/>
      <c r="B28" s="263"/>
      <c r="C28" s="263"/>
      <c r="D28" s="263"/>
      <c r="E28" s="284"/>
      <c r="F28" s="285"/>
      <c r="G28" s="263"/>
      <c r="H28" s="280"/>
      <c r="I28" s="263"/>
      <c r="J28" s="263"/>
      <c r="K28" s="263"/>
      <c r="L28" s="263"/>
      <c r="M28" s="271"/>
      <c r="N28" s="272"/>
      <c r="O28" s="273"/>
      <c r="P28" s="274"/>
      <c r="Q28" s="274"/>
      <c r="R28" s="277"/>
      <c r="S28" s="240"/>
      <c r="T28" s="243"/>
      <c r="U28" s="246"/>
      <c r="V28" s="246"/>
    </row>
    <row r="29" spans="1:22" ht="21" x14ac:dyDescent="0.25">
      <c r="A29" s="9">
        <v>1</v>
      </c>
      <c r="B29" s="13" t="s">
        <v>822</v>
      </c>
      <c r="C29" s="46">
        <v>0.59930555555555554</v>
      </c>
      <c r="D29" s="46">
        <v>0.63611111111111107</v>
      </c>
      <c r="E29" s="9" t="s">
        <v>823</v>
      </c>
      <c r="F29" s="9">
        <v>47</v>
      </c>
      <c r="G29" s="9" t="s">
        <v>824</v>
      </c>
      <c r="H29" s="124">
        <v>9603472966</v>
      </c>
      <c r="I29" s="13">
        <v>4915309</v>
      </c>
      <c r="J29" s="106" t="s">
        <v>690</v>
      </c>
      <c r="K29" s="13" t="s">
        <v>26</v>
      </c>
      <c r="L29" s="9">
        <v>300777</v>
      </c>
      <c r="M29" s="10">
        <v>17290</v>
      </c>
      <c r="N29" s="10">
        <v>38470</v>
      </c>
      <c r="O29" s="84">
        <f t="shared" ref="O29:O31" si="7">N29-M29</f>
        <v>21180</v>
      </c>
      <c r="P29" s="10">
        <v>1073715</v>
      </c>
      <c r="Q29" s="13">
        <f t="shared" ref="Q29:Q31" si="8">P29+1</f>
        <v>1073716</v>
      </c>
      <c r="R29" s="19" t="s">
        <v>165</v>
      </c>
      <c r="S29" s="140">
        <v>160</v>
      </c>
      <c r="T29" s="85">
        <v>105</v>
      </c>
      <c r="U29" s="13" t="s">
        <v>55</v>
      </c>
      <c r="V29" s="85">
        <v>14031900359</v>
      </c>
    </row>
    <row r="30" spans="1:22" ht="21" x14ac:dyDescent="0.25">
      <c r="A30" s="9">
        <v>2</v>
      </c>
      <c r="B30" s="13" t="s">
        <v>822</v>
      </c>
      <c r="C30" s="46">
        <v>0.60347222222222219</v>
      </c>
      <c r="D30" s="46">
        <v>0.64930555555555558</v>
      </c>
      <c r="E30" s="9" t="s">
        <v>825</v>
      </c>
      <c r="F30" s="9">
        <v>47</v>
      </c>
      <c r="G30" s="9" t="s">
        <v>826</v>
      </c>
      <c r="H30" s="124">
        <v>4623213668</v>
      </c>
      <c r="I30" s="9">
        <v>4915312</v>
      </c>
      <c r="J30" s="106" t="s">
        <v>690</v>
      </c>
      <c r="K30" s="13" t="s">
        <v>26</v>
      </c>
      <c r="L30" s="9">
        <v>300778</v>
      </c>
      <c r="M30" s="10">
        <v>17750</v>
      </c>
      <c r="N30" s="10">
        <v>35770</v>
      </c>
      <c r="O30" s="84">
        <f t="shared" si="7"/>
        <v>18020</v>
      </c>
      <c r="P30" s="10">
        <v>1073717</v>
      </c>
      <c r="Q30" s="13">
        <f t="shared" si="8"/>
        <v>1073718</v>
      </c>
      <c r="R30" s="19" t="s">
        <v>165</v>
      </c>
      <c r="S30" s="140">
        <v>160</v>
      </c>
      <c r="T30" s="85">
        <v>105</v>
      </c>
      <c r="U30" s="13" t="s">
        <v>55</v>
      </c>
      <c r="V30" s="85">
        <v>14031900359</v>
      </c>
    </row>
    <row r="31" spans="1:22" ht="21" x14ac:dyDescent="0.25">
      <c r="A31" s="9">
        <v>3</v>
      </c>
      <c r="B31" s="13" t="s">
        <v>822</v>
      </c>
      <c r="C31" s="46">
        <v>0.65833333333333333</v>
      </c>
      <c r="D31" s="46">
        <v>0.6875</v>
      </c>
      <c r="E31" s="9" t="s">
        <v>827</v>
      </c>
      <c r="F31" s="9">
        <v>84</v>
      </c>
      <c r="G31" s="9" t="s">
        <v>828</v>
      </c>
      <c r="H31" s="124">
        <v>4620142557</v>
      </c>
      <c r="I31" s="9">
        <v>4915334</v>
      </c>
      <c r="J31" s="106" t="s">
        <v>690</v>
      </c>
      <c r="K31" s="13" t="s">
        <v>26</v>
      </c>
      <c r="L31" s="9">
        <v>300779</v>
      </c>
      <c r="M31" s="10">
        <v>18150</v>
      </c>
      <c r="N31" s="10">
        <v>38290</v>
      </c>
      <c r="O31" s="84">
        <f t="shared" si="7"/>
        <v>20140</v>
      </c>
      <c r="P31" s="10">
        <v>1073719</v>
      </c>
      <c r="Q31" s="13">
        <f t="shared" si="8"/>
        <v>1073720</v>
      </c>
      <c r="R31" s="19" t="s">
        <v>165</v>
      </c>
      <c r="S31" s="140">
        <v>160</v>
      </c>
      <c r="T31" s="85">
        <v>105</v>
      </c>
      <c r="U31" s="13" t="s">
        <v>55</v>
      </c>
      <c r="V31" s="85">
        <v>14031900359</v>
      </c>
    </row>
    <row r="32" spans="1:22" x14ac:dyDescent="0.25">
      <c r="A32" s="248" t="s">
        <v>87</v>
      </c>
      <c r="B32" s="249"/>
      <c r="C32" s="249"/>
      <c r="D32" s="249"/>
      <c r="E32" s="249"/>
      <c r="F32" s="249"/>
      <c r="G32" s="249"/>
      <c r="H32" s="249"/>
      <c r="I32" s="249"/>
      <c r="J32" s="249"/>
      <c r="K32" s="249"/>
      <c r="L32" s="250"/>
      <c r="M32" s="254">
        <f>SUM(M29:M31)</f>
        <v>53190</v>
      </c>
      <c r="N32" s="254">
        <f>SUM(N29:N31)</f>
        <v>112530</v>
      </c>
      <c r="O32" s="254">
        <f>SUM(O29:O31)</f>
        <v>59340</v>
      </c>
      <c r="P32" s="256"/>
      <c r="Q32" s="257"/>
      <c r="R32" s="257"/>
      <c r="S32" s="257"/>
      <c r="T32" s="257"/>
      <c r="U32" s="257"/>
      <c r="V32" s="258"/>
    </row>
    <row r="33" spans="1:22" x14ac:dyDescent="0.25">
      <c r="A33" s="251"/>
      <c r="B33" s="252"/>
      <c r="C33" s="252"/>
      <c r="D33" s="252"/>
      <c r="E33" s="252"/>
      <c r="F33" s="252"/>
      <c r="G33" s="252"/>
      <c r="H33" s="252"/>
      <c r="I33" s="252"/>
      <c r="J33" s="252"/>
      <c r="K33" s="252"/>
      <c r="L33" s="253"/>
      <c r="M33" s="255"/>
      <c r="N33" s="255"/>
      <c r="O33" s="254"/>
      <c r="P33" s="259"/>
      <c r="Q33" s="260"/>
      <c r="R33" s="260"/>
      <c r="S33" s="260"/>
      <c r="T33" s="260"/>
      <c r="U33" s="260"/>
      <c r="V33" s="261"/>
    </row>
    <row r="37" spans="1:22" ht="15.75" x14ac:dyDescent="0.25">
      <c r="A37" s="294" t="s">
        <v>29</v>
      </c>
      <c r="B37" s="294"/>
      <c r="C37" s="294"/>
      <c r="D37" s="294"/>
      <c r="E37" s="294"/>
      <c r="F37" s="294"/>
      <c r="G37" s="294"/>
      <c r="H37" s="294"/>
      <c r="I37" s="294"/>
      <c r="J37" s="294"/>
      <c r="K37" s="294"/>
      <c r="L37" s="294"/>
      <c r="M37" s="294"/>
      <c r="N37" s="294"/>
      <c r="O37" s="294"/>
      <c r="P37" s="294"/>
      <c r="Q37" s="294"/>
      <c r="R37" s="294"/>
      <c r="S37" s="294"/>
      <c r="T37" s="294"/>
      <c r="U37" s="294"/>
      <c r="V37" s="294"/>
    </row>
    <row r="38" spans="1:22" ht="15.75" x14ac:dyDescent="0.25">
      <c r="A38" s="288" t="s">
        <v>18</v>
      </c>
      <c r="B38" s="289"/>
      <c r="C38" s="290" t="s">
        <v>20</v>
      </c>
      <c r="D38" s="288"/>
      <c r="E38" s="288"/>
      <c r="F38" s="288"/>
      <c r="G38" s="288"/>
      <c r="H38" s="288"/>
      <c r="I38" s="288"/>
      <c r="J38" s="288"/>
      <c r="K38" s="289"/>
      <c r="L38" s="290" t="s">
        <v>19</v>
      </c>
      <c r="M38" s="289"/>
      <c r="N38" s="295">
        <v>14031900352</v>
      </c>
      <c r="O38" s="295"/>
      <c r="P38" s="295"/>
      <c r="Q38" s="295"/>
      <c r="R38" s="295"/>
      <c r="S38" s="295"/>
      <c r="T38" s="295"/>
      <c r="U38" s="295"/>
      <c r="V38" s="295"/>
    </row>
    <row r="39" spans="1:22" ht="16.5" thickBot="1" x14ac:dyDescent="0.3">
      <c r="A39" s="288" t="s">
        <v>22</v>
      </c>
      <c r="B39" s="289"/>
      <c r="C39" s="290" t="s">
        <v>795</v>
      </c>
      <c r="D39" s="288"/>
      <c r="E39" s="288"/>
      <c r="F39" s="288"/>
      <c r="G39" s="288"/>
      <c r="H39" s="288"/>
      <c r="I39" s="288"/>
      <c r="J39" s="288"/>
      <c r="K39" s="289"/>
      <c r="L39" s="290" t="s">
        <v>0</v>
      </c>
      <c r="M39" s="289"/>
      <c r="N39" s="291"/>
      <c r="O39" s="292"/>
      <c r="P39" s="44" t="s">
        <v>21</v>
      </c>
      <c r="Q39" s="45">
        <f>N39-O49</f>
        <v>-139920</v>
      </c>
      <c r="R39" s="293" t="s">
        <v>31</v>
      </c>
      <c r="S39" s="292"/>
      <c r="T39" s="292"/>
      <c r="U39" s="292"/>
      <c r="V39" s="292"/>
    </row>
    <row r="40" spans="1:22" x14ac:dyDescent="0.25">
      <c r="A40" s="262" t="s">
        <v>1</v>
      </c>
      <c r="B40" s="262" t="s">
        <v>25</v>
      </c>
      <c r="C40" s="262" t="s">
        <v>2</v>
      </c>
      <c r="D40" s="262" t="s">
        <v>3</v>
      </c>
      <c r="E40" s="282" t="s">
        <v>4</v>
      </c>
      <c r="F40" s="283"/>
      <c r="G40" s="262" t="s">
        <v>5</v>
      </c>
      <c r="H40" s="279" t="s">
        <v>30</v>
      </c>
      <c r="I40" s="262" t="s">
        <v>6</v>
      </c>
      <c r="J40" s="262" t="s">
        <v>7</v>
      </c>
      <c r="K40" s="262" t="s">
        <v>8</v>
      </c>
      <c r="L40" s="262" t="s">
        <v>9</v>
      </c>
      <c r="M40" s="265" t="s">
        <v>10</v>
      </c>
      <c r="N40" s="266"/>
      <c r="O40" s="267"/>
      <c r="P40" s="274" t="s">
        <v>16</v>
      </c>
      <c r="Q40" s="274" t="s">
        <v>17</v>
      </c>
      <c r="R40" s="276" t="s">
        <v>15</v>
      </c>
      <c r="S40" s="239" t="s">
        <v>28</v>
      </c>
      <c r="T40" s="242" t="s">
        <v>11</v>
      </c>
      <c r="U40" s="245" t="s">
        <v>24</v>
      </c>
      <c r="V40" s="245" t="s">
        <v>27</v>
      </c>
    </row>
    <row r="41" spans="1:22" x14ac:dyDescent="0.25">
      <c r="A41" s="263"/>
      <c r="B41" s="263"/>
      <c r="C41" s="263"/>
      <c r="D41" s="263"/>
      <c r="E41" s="284"/>
      <c r="F41" s="285"/>
      <c r="G41" s="263"/>
      <c r="H41" s="280"/>
      <c r="I41" s="263"/>
      <c r="J41" s="263"/>
      <c r="K41" s="263"/>
      <c r="L41" s="263"/>
      <c r="M41" s="268"/>
      <c r="N41" s="269"/>
      <c r="O41" s="270"/>
      <c r="P41" s="274"/>
      <c r="Q41" s="274"/>
      <c r="R41" s="277"/>
      <c r="S41" s="240"/>
      <c r="T41" s="243"/>
      <c r="U41" s="246"/>
      <c r="V41" s="246"/>
    </row>
    <row r="42" spans="1:22" x14ac:dyDescent="0.25">
      <c r="A42" s="263"/>
      <c r="B42" s="263"/>
      <c r="C42" s="263"/>
      <c r="D42" s="263"/>
      <c r="E42" s="284"/>
      <c r="F42" s="285"/>
      <c r="G42" s="263"/>
      <c r="H42" s="280"/>
      <c r="I42" s="263"/>
      <c r="J42" s="263"/>
      <c r="K42" s="263"/>
      <c r="L42" s="263"/>
      <c r="M42" s="271"/>
      <c r="N42" s="272"/>
      <c r="O42" s="273"/>
      <c r="P42" s="274"/>
      <c r="Q42" s="274"/>
      <c r="R42" s="277"/>
      <c r="S42" s="240"/>
      <c r="T42" s="243"/>
      <c r="U42" s="246"/>
      <c r="V42" s="246"/>
    </row>
    <row r="43" spans="1:22" ht="21" x14ac:dyDescent="0.25">
      <c r="A43" s="187">
        <v>1</v>
      </c>
      <c r="B43" s="13" t="s">
        <v>683</v>
      </c>
      <c r="C43" s="46">
        <v>0.76041666666666663</v>
      </c>
      <c r="D43" s="46">
        <v>0.93958333333333333</v>
      </c>
      <c r="E43" s="9" t="s">
        <v>737</v>
      </c>
      <c r="F43" s="9">
        <v>47</v>
      </c>
      <c r="G43" s="9" t="s">
        <v>837</v>
      </c>
      <c r="H43" s="124">
        <v>5110709149</v>
      </c>
      <c r="I43" s="13">
        <v>4912487</v>
      </c>
      <c r="J43" s="106" t="s">
        <v>690</v>
      </c>
      <c r="K43" s="13" t="s">
        <v>214</v>
      </c>
      <c r="L43" s="9">
        <v>300579</v>
      </c>
      <c r="M43" s="10">
        <v>41240</v>
      </c>
      <c r="N43" s="10">
        <v>17730</v>
      </c>
      <c r="O43" s="84">
        <f>M43-N43</f>
        <v>23510</v>
      </c>
      <c r="P43" s="10">
        <v>854423</v>
      </c>
      <c r="Q43" s="13">
        <f t="shared" ref="Q43:Q48" si="9">P43+1</f>
        <v>854424</v>
      </c>
      <c r="R43" s="19" t="s">
        <v>165</v>
      </c>
      <c r="S43" s="140">
        <v>137</v>
      </c>
      <c r="T43" s="85">
        <v>105</v>
      </c>
      <c r="U43" s="13" t="s">
        <v>104</v>
      </c>
      <c r="V43" s="85">
        <v>14031900352</v>
      </c>
    </row>
    <row r="44" spans="1:22" ht="21" x14ac:dyDescent="0.25">
      <c r="A44" s="187">
        <v>2</v>
      </c>
      <c r="B44" s="13" t="s">
        <v>683</v>
      </c>
      <c r="C44" s="46">
        <v>0.76458333333333328</v>
      </c>
      <c r="D44" s="46">
        <v>0.95277777777777772</v>
      </c>
      <c r="E44" s="9" t="s">
        <v>739</v>
      </c>
      <c r="F44" s="9">
        <v>47</v>
      </c>
      <c r="G44" s="9" t="s">
        <v>838</v>
      </c>
      <c r="H44" s="124">
        <v>5110100764</v>
      </c>
      <c r="I44" s="13">
        <v>4912488</v>
      </c>
      <c r="J44" s="106" t="s">
        <v>690</v>
      </c>
      <c r="K44" s="13" t="s">
        <v>214</v>
      </c>
      <c r="L44" s="9">
        <v>300580</v>
      </c>
      <c r="M44" s="10">
        <v>40790</v>
      </c>
      <c r="N44" s="10">
        <v>17230</v>
      </c>
      <c r="O44" s="84">
        <v>23560</v>
      </c>
      <c r="P44" s="10">
        <v>854425</v>
      </c>
      <c r="Q44" s="13">
        <f t="shared" si="9"/>
        <v>854426</v>
      </c>
      <c r="R44" s="19" t="s">
        <v>165</v>
      </c>
      <c r="S44" s="140">
        <v>137</v>
      </c>
      <c r="T44" s="85">
        <v>105</v>
      </c>
      <c r="U44" s="13" t="s">
        <v>104</v>
      </c>
      <c r="V44" s="85">
        <v>14031900352</v>
      </c>
    </row>
    <row r="45" spans="1:22" ht="21" x14ac:dyDescent="0.25">
      <c r="A45" s="187">
        <v>3</v>
      </c>
      <c r="B45" s="13" t="s">
        <v>683</v>
      </c>
      <c r="C45" s="46">
        <v>0.7729166666666667</v>
      </c>
      <c r="D45" s="46">
        <v>0.98611111111111116</v>
      </c>
      <c r="E45" s="9" t="s">
        <v>726</v>
      </c>
      <c r="F45" s="9">
        <v>47</v>
      </c>
      <c r="G45" s="9" t="s">
        <v>727</v>
      </c>
      <c r="H45" s="124">
        <v>533003539</v>
      </c>
      <c r="I45" s="13">
        <v>4912489</v>
      </c>
      <c r="J45" s="106" t="s">
        <v>690</v>
      </c>
      <c r="K45" s="13" t="s">
        <v>214</v>
      </c>
      <c r="L45" s="9">
        <v>300581</v>
      </c>
      <c r="M45" s="10">
        <v>41980</v>
      </c>
      <c r="N45" s="10">
        <v>19030</v>
      </c>
      <c r="O45" s="84">
        <v>22950</v>
      </c>
      <c r="P45" s="10">
        <v>854427</v>
      </c>
      <c r="Q45" s="13">
        <f t="shared" si="9"/>
        <v>854428</v>
      </c>
      <c r="R45" s="19" t="s">
        <v>165</v>
      </c>
      <c r="S45" s="140">
        <v>137</v>
      </c>
      <c r="T45" s="85">
        <v>105</v>
      </c>
      <c r="U45" s="13" t="s">
        <v>104</v>
      </c>
      <c r="V45" s="85">
        <v>14031900352</v>
      </c>
    </row>
    <row r="46" spans="1:22" ht="21" x14ac:dyDescent="0.25">
      <c r="A46" s="187">
        <v>4</v>
      </c>
      <c r="B46" s="13" t="s">
        <v>683</v>
      </c>
      <c r="C46" s="46">
        <v>0.77847222222222223</v>
      </c>
      <c r="D46" s="46">
        <v>0.99305555555555558</v>
      </c>
      <c r="E46" s="9" t="s">
        <v>825</v>
      </c>
      <c r="F46" s="9">
        <v>47</v>
      </c>
      <c r="G46" s="9" t="s">
        <v>826</v>
      </c>
      <c r="H46" s="124">
        <v>4623599299</v>
      </c>
      <c r="I46" s="13">
        <v>4912490</v>
      </c>
      <c r="J46" s="106" t="s">
        <v>690</v>
      </c>
      <c r="K46" s="13" t="s">
        <v>214</v>
      </c>
      <c r="L46" s="9">
        <v>300582</v>
      </c>
      <c r="M46" s="10">
        <v>40600</v>
      </c>
      <c r="N46" s="10">
        <v>17680</v>
      </c>
      <c r="O46" s="84">
        <v>22920</v>
      </c>
      <c r="P46" s="10">
        <v>854429</v>
      </c>
      <c r="Q46" s="13">
        <f t="shared" si="9"/>
        <v>854430</v>
      </c>
      <c r="R46" s="19" t="s">
        <v>165</v>
      </c>
      <c r="S46" s="140">
        <v>137</v>
      </c>
      <c r="T46" s="85">
        <v>105</v>
      </c>
      <c r="U46" s="13" t="s">
        <v>104</v>
      </c>
      <c r="V46" s="85">
        <v>14031900352</v>
      </c>
    </row>
    <row r="47" spans="1:22" ht="21" x14ac:dyDescent="0.25">
      <c r="A47" s="187">
        <v>5</v>
      </c>
      <c r="B47" s="13" t="s">
        <v>683</v>
      </c>
      <c r="C47" s="46">
        <v>0.78263888888888888</v>
      </c>
      <c r="D47" s="46">
        <v>0</v>
      </c>
      <c r="E47" s="9" t="s">
        <v>839</v>
      </c>
      <c r="F47" s="9">
        <v>47</v>
      </c>
      <c r="G47" s="9" t="s">
        <v>840</v>
      </c>
      <c r="H47" s="124">
        <v>4622052172</v>
      </c>
      <c r="I47" s="13">
        <v>4912491</v>
      </c>
      <c r="J47" s="106" t="s">
        <v>690</v>
      </c>
      <c r="K47" s="13" t="s">
        <v>214</v>
      </c>
      <c r="L47" s="9">
        <v>300583</v>
      </c>
      <c r="M47" s="10">
        <v>41010</v>
      </c>
      <c r="N47" s="10">
        <v>17450</v>
      </c>
      <c r="O47" s="84">
        <v>23560</v>
      </c>
      <c r="P47" s="10">
        <v>854431</v>
      </c>
      <c r="Q47" s="13">
        <f t="shared" si="9"/>
        <v>854432</v>
      </c>
      <c r="R47" s="19" t="s">
        <v>165</v>
      </c>
      <c r="S47" s="140">
        <v>137</v>
      </c>
      <c r="T47" s="85">
        <v>105</v>
      </c>
      <c r="U47" s="13" t="s">
        <v>104</v>
      </c>
      <c r="V47" s="85">
        <v>14031900352</v>
      </c>
    </row>
    <row r="48" spans="1:22" ht="21" x14ac:dyDescent="0.25">
      <c r="A48" s="187">
        <v>6</v>
      </c>
      <c r="B48" s="13" t="s">
        <v>683</v>
      </c>
      <c r="C48" s="46">
        <v>0.97152777777777777</v>
      </c>
      <c r="D48" s="46">
        <v>6.2500000000000003E-3</v>
      </c>
      <c r="E48" s="9" t="s">
        <v>841</v>
      </c>
      <c r="F48" s="9">
        <v>84</v>
      </c>
      <c r="G48" s="9" t="s">
        <v>842</v>
      </c>
      <c r="H48" s="124">
        <v>4650430364</v>
      </c>
      <c r="I48" s="13">
        <v>4912528</v>
      </c>
      <c r="J48" s="106" t="s">
        <v>690</v>
      </c>
      <c r="K48" s="13" t="s">
        <v>214</v>
      </c>
      <c r="L48" s="9">
        <v>300584</v>
      </c>
      <c r="M48" s="10">
        <v>41270</v>
      </c>
      <c r="N48" s="10">
        <v>17850</v>
      </c>
      <c r="O48" s="84">
        <v>23420</v>
      </c>
      <c r="P48" s="10">
        <v>854433</v>
      </c>
      <c r="Q48" s="13">
        <f t="shared" si="9"/>
        <v>854434</v>
      </c>
      <c r="R48" s="19" t="s">
        <v>165</v>
      </c>
      <c r="S48" s="140">
        <v>137</v>
      </c>
      <c r="T48" s="85">
        <v>105</v>
      </c>
      <c r="U48" s="13" t="s">
        <v>104</v>
      </c>
      <c r="V48" s="85">
        <v>14031900352</v>
      </c>
    </row>
    <row r="49" spans="1:22" x14ac:dyDescent="0.25">
      <c r="A49" s="248" t="s">
        <v>87</v>
      </c>
      <c r="B49" s="249"/>
      <c r="C49" s="249"/>
      <c r="D49" s="249"/>
      <c r="E49" s="249"/>
      <c r="F49" s="249"/>
      <c r="G49" s="249"/>
      <c r="H49" s="249"/>
      <c r="I49" s="249"/>
      <c r="J49" s="249"/>
      <c r="K49" s="249"/>
      <c r="L49" s="250"/>
      <c r="M49" s="254">
        <v>246890</v>
      </c>
      <c r="N49" s="254">
        <v>106970</v>
      </c>
      <c r="O49" s="254">
        <v>139920</v>
      </c>
      <c r="P49" s="256"/>
      <c r="Q49" s="257"/>
      <c r="R49" s="257"/>
      <c r="S49" s="257"/>
      <c r="T49" s="257"/>
      <c r="U49" s="257"/>
      <c r="V49" s="258"/>
    </row>
    <row r="50" spans="1:22" x14ac:dyDescent="0.25">
      <c r="A50" s="251"/>
      <c r="B50" s="252"/>
      <c r="C50" s="252"/>
      <c r="D50" s="252"/>
      <c r="E50" s="252"/>
      <c r="F50" s="252"/>
      <c r="G50" s="252"/>
      <c r="H50" s="252"/>
      <c r="I50" s="252"/>
      <c r="J50" s="252"/>
      <c r="K50" s="252"/>
      <c r="L50" s="253"/>
      <c r="M50" s="255"/>
      <c r="N50" s="255"/>
      <c r="O50" s="254"/>
      <c r="P50" s="259"/>
      <c r="Q50" s="260"/>
      <c r="R50" s="260"/>
      <c r="S50" s="260"/>
      <c r="T50" s="260"/>
      <c r="U50" s="260"/>
      <c r="V50" s="261"/>
    </row>
  </sheetData>
  <mergeCells count="102">
    <mergeCell ref="T26:T28"/>
    <mergeCell ref="U26:U28"/>
    <mergeCell ref="V26:V28"/>
    <mergeCell ref="A32:L33"/>
    <mergeCell ref="M32:M33"/>
    <mergeCell ref="N32:N33"/>
    <mergeCell ref="O32:O33"/>
    <mergeCell ref="P32:V33"/>
    <mergeCell ref="L26:L28"/>
    <mergeCell ref="M26:O28"/>
    <mergeCell ref="P26:P28"/>
    <mergeCell ref="Q26:Q28"/>
    <mergeCell ref="R26:R28"/>
    <mergeCell ref="G26:G28"/>
    <mergeCell ref="H26:H28"/>
    <mergeCell ref="I26:I28"/>
    <mergeCell ref="J26:J28"/>
    <mergeCell ref="K26:K28"/>
    <mergeCell ref="A26:A28"/>
    <mergeCell ref="B26:B28"/>
    <mergeCell ref="C26:C28"/>
    <mergeCell ref="D26:D28"/>
    <mergeCell ref="E26:F28"/>
    <mergeCell ref="S26:S28"/>
    <mergeCell ref="A23:V23"/>
    <mergeCell ref="A24:B24"/>
    <mergeCell ref="C24:K24"/>
    <mergeCell ref="L24:M24"/>
    <mergeCell ref="N24:V24"/>
    <mergeCell ref="A25:B25"/>
    <mergeCell ref="C25:K25"/>
    <mergeCell ref="L25:M25"/>
    <mergeCell ref="N25:O25"/>
    <mergeCell ref="R25:V25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  <mergeCell ref="V4:V6"/>
    <mergeCell ref="A17:L18"/>
    <mergeCell ref="M17:M18"/>
    <mergeCell ref="N17:N18"/>
    <mergeCell ref="O17:O18"/>
    <mergeCell ref="P17:V18"/>
    <mergeCell ref="P4:P6"/>
    <mergeCell ref="Q4:Q6"/>
    <mergeCell ref="R4:R6"/>
    <mergeCell ref="S4:S6"/>
    <mergeCell ref="T4:T6"/>
    <mergeCell ref="U4:U6"/>
    <mergeCell ref="H4:H6"/>
    <mergeCell ref="I4:I6"/>
    <mergeCell ref="J4:J6"/>
    <mergeCell ref="K4:K6"/>
    <mergeCell ref="L4:L6"/>
    <mergeCell ref="M4:O6"/>
    <mergeCell ref="A4:A6"/>
    <mergeCell ref="B4:B6"/>
    <mergeCell ref="C4:C6"/>
    <mergeCell ref="D4:D6"/>
    <mergeCell ref="E4:F6"/>
    <mergeCell ref="G4:G6"/>
    <mergeCell ref="A39:B39"/>
    <mergeCell ref="C39:K39"/>
    <mergeCell ref="L39:M39"/>
    <mergeCell ref="N39:O39"/>
    <mergeCell ref="R39:V39"/>
    <mergeCell ref="A37:V37"/>
    <mergeCell ref="A38:B38"/>
    <mergeCell ref="C38:K38"/>
    <mergeCell ref="L38:M38"/>
    <mergeCell ref="N38:V38"/>
    <mergeCell ref="S40:S42"/>
    <mergeCell ref="T40:T42"/>
    <mergeCell ref="U40:U42"/>
    <mergeCell ref="V40:V42"/>
    <mergeCell ref="A49:L50"/>
    <mergeCell ref="M49:M50"/>
    <mergeCell ref="N49:N50"/>
    <mergeCell ref="O49:O50"/>
    <mergeCell ref="P49:V50"/>
    <mergeCell ref="L40:L42"/>
    <mergeCell ref="M40:O42"/>
    <mergeCell ref="P40:P42"/>
    <mergeCell ref="Q40:Q42"/>
    <mergeCell ref="R40:R42"/>
    <mergeCell ref="G40:G42"/>
    <mergeCell ref="H40:H42"/>
    <mergeCell ref="I40:I42"/>
    <mergeCell ref="J40:J42"/>
    <mergeCell ref="K40:K42"/>
    <mergeCell ref="A40:A42"/>
    <mergeCell ref="B40:B42"/>
    <mergeCell ref="C40:C42"/>
    <mergeCell ref="D40:D42"/>
    <mergeCell ref="E40:F42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160ED-2CF7-455B-A157-37A791749AC3}">
  <dimension ref="A1:V38"/>
  <sheetViews>
    <sheetView rightToLeft="1" topLeftCell="A16" workbookViewId="0">
      <selection activeCell="J42" sqref="J42"/>
    </sheetView>
  </sheetViews>
  <sheetFormatPr defaultRowHeight="15" x14ac:dyDescent="0.25"/>
  <cols>
    <col min="1" max="1" width="4.5703125" bestFit="1" customWidth="1"/>
    <col min="2" max="2" width="11.140625" bestFit="1" customWidth="1"/>
    <col min="3" max="3" width="8.5703125" bestFit="1" customWidth="1"/>
    <col min="4" max="4" width="9.28515625" bestFit="1" customWidth="1"/>
    <col min="5" max="5" width="8.85546875" bestFit="1" customWidth="1"/>
    <col min="6" max="6" width="3.85546875" bestFit="1" customWidth="1"/>
    <col min="7" max="7" width="21.7109375" bestFit="1" customWidth="1"/>
    <col min="8" max="8" width="14.28515625" bestFit="1" customWidth="1"/>
    <col min="9" max="9" width="10.28515625" bestFit="1" customWidth="1"/>
    <col min="10" max="10" width="13.28515625" bestFit="1" customWidth="1"/>
    <col min="11" max="11" width="7.85546875" bestFit="1" customWidth="1"/>
    <col min="12" max="12" width="9" bestFit="1" customWidth="1"/>
    <col min="13" max="13" width="7.42578125" bestFit="1" customWidth="1"/>
    <col min="14" max="15" width="7.5703125" bestFit="1" customWidth="1"/>
    <col min="16" max="16" width="11.140625" bestFit="1" customWidth="1"/>
    <col min="17" max="17" width="12.7109375" bestFit="1" customWidth="1"/>
    <col min="18" max="18" width="10.42578125" bestFit="1" customWidth="1"/>
    <col min="19" max="19" width="4.7109375" bestFit="1" customWidth="1"/>
    <col min="21" max="21" width="9.28515625" bestFit="1" customWidth="1"/>
    <col min="22" max="22" width="15.5703125" bestFit="1" customWidth="1"/>
  </cols>
  <sheetData>
    <row r="1" spans="1:22" ht="15.75" x14ac:dyDescent="0.25">
      <c r="A1" s="294" t="s">
        <v>29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</row>
    <row r="2" spans="1:22" ht="15.75" x14ac:dyDescent="0.25">
      <c r="A2" s="288" t="s">
        <v>18</v>
      </c>
      <c r="B2" s="289"/>
      <c r="C2" s="290" t="s">
        <v>20</v>
      </c>
      <c r="D2" s="288"/>
      <c r="E2" s="288"/>
      <c r="F2" s="288"/>
      <c r="G2" s="288"/>
      <c r="H2" s="288"/>
      <c r="I2" s="288"/>
      <c r="J2" s="288"/>
      <c r="K2" s="289"/>
      <c r="L2" s="290" t="s">
        <v>19</v>
      </c>
      <c r="M2" s="289"/>
      <c r="N2" s="295">
        <v>14031900201</v>
      </c>
      <c r="O2" s="295"/>
      <c r="P2" s="295"/>
      <c r="Q2" s="295"/>
      <c r="R2" s="295"/>
      <c r="S2" s="295"/>
      <c r="T2" s="295"/>
      <c r="U2" s="295"/>
      <c r="V2" s="295"/>
    </row>
    <row r="3" spans="1:22" ht="16.5" thickBot="1" x14ac:dyDescent="0.3">
      <c r="A3" s="288" t="s">
        <v>22</v>
      </c>
      <c r="B3" s="289"/>
      <c r="C3" s="290" t="s">
        <v>254</v>
      </c>
      <c r="D3" s="288"/>
      <c r="E3" s="288"/>
      <c r="F3" s="288"/>
      <c r="G3" s="288"/>
      <c r="H3" s="288"/>
      <c r="I3" s="288"/>
      <c r="J3" s="288"/>
      <c r="K3" s="289"/>
      <c r="L3" s="290" t="s">
        <v>0</v>
      </c>
      <c r="M3" s="289"/>
      <c r="N3" s="291">
        <v>200000</v>
      </c>
      <c r="O3" s="292"/>
      <c r="P3" s="44" t="s">
        <v>21</v>
      </c>
      <c r="Q3" s="45">
        <f>N3-O16</f>
        <v>2240</v>
      </c>
      <c r="R3" s="293" t="s">
        <v>31</v>
      </c>
      <c r="S3" s="292"/>
      <c r="T3" s="292"/>
      <c r="U3" s="292"/>
      <c r="V3" s="292"/>
    </row>
    <row r="4" spans="1:22" x14ac:dyDescent="0.25">
      <c r="A4" s="262" t="s">
        <v>1</v>
      </c>
      <c r="B4" s="262" t="s">
        <v>25</v>
      </c>
      <c r="C4" s="262" t="s">
        <v>2</v>
      </c>
      <c r="D4" s="262" t="s">
        <v>3</v>
      </c>
      <c r="E4" s="282" t="s">
        <v>4</v>
      </c>
      <c r="F4" s="283"/>
      <c r="G4" s="262" t="s">
        <v>5</v>
      </c>
      <c r="H4" s="279" t="s">
        <v>30</v>
      </c>
      <c r="I4" s="262" t="s">
        <v>6</v>
      </c>
      <c r="J4" s="262" t="s">
        <v>7</v>
      </c>
      <c r="K4" s="262" t="s">
        <v>8</v>
      </c>
      <c r="L4" s="262" t="s">
        <v>9</v>
      </c>
      <c r="M4" s="265" t="s">
        <v>10</v>
      </c>
      <c r="N4" s="266"/>
      <c r="O4" s="267"/>
      <c r="P4" s="274" t="s">
        <v>16</v>
      </c>
      <c r="Q4" s="274" t="s">
        <v>17</v>
      </c>
      <c r="R4" s="276" t="s">
        <v>15</v>
      </c>
      <c r="S4" s="239" t="s">
        <v>28</v>
      </c>
      <c r="T4" s="242" t="s">
        <v>11</v>
      </c>
      <c r="U4" s="245" t="s">
        <v>24</v>
      </c>
      <c r="V4" s="245" t="s">
        <v>27</v>
      </c>
    </row>
    <row r="5" spans="1:22" x14ac:dyDescent="0.25">
      <c r="A5" s="263"/>
      <c r="B5" s="263"/>
      <c r="C5" s="263"/>
      <c r="D5" s="263"/>
      <c r="E5" s="284"/>
      <c r="F5" s="285"/>
      <c r="G5" s="263"/>
      <c r="H5" s="280"/>
      <c r="I5" s="263"/>
      <c r="J5" s="263"/>
      <c r="K5" s="263"/>
      <c r="L5" s="263"/>
      <c r="M5" s="268"/>
      <c r="N5" s="269"/>
      <c r="O5" s="270"/>
      <c r="P5" s="274"/>
      <c r="Q5" s="274"/>
      <c r="R5" s="277"/>
      <c r="S5" s="240"/>
      <c r="T5" s="243"/>
      <c r="U5" s="246"/>
      <c r="V5" s="246"/>
    </row>
    <row r="6" spans="1:22" ht="6" customHeight="1" x14ac:dyDescent="0.25">
      <c r="A6" s="263"/>
      <c r="B6" s="263"/>
      <c r="C6" s="263"/>
      <c r="D6" s="263"/>
      <c r="E6" s="284"/>
      <c r="F6" s="285"/>
      <c r="G6" s="263"/>
      <c r="H6" s="280"/>
      <c r="I6" s="263"/>
      <c r="J6" s="263"/>
      <c r="K6" s="263"/>
      <c r="L6" s="263"/>
      <c r="M6" s="271"/>
      <c r="N6" s="272"/>
      <c r="O6" s="273"/>
      <c r="P6" s="274"/>
      <c r="Q6" s="274"/>
      <c r="R6" s="277"/>
      <c r="S6" s="240"/>
      <c r="T6" s="243"/>
      <c r="U6" s="246"/>
      <c r="V6" s="246"/>
    </row>
    <row r="7" spans="1:22" ht="6.75" hidden="1" customHeight="1" x14ac:dyDescent="0.25">
      <c r="A7" s="264"/>
      <c r="B7" s="264"/>
      <c r="C7" s="264"/>
      <c r="D7" s="264"/>
      <c r="E7" s="286"/>
      <c r="F7" s="287"/>
      <c r="G7" s="264"/>
      <c r="H7" s="281"/>
      <c r="I7" s="264"/>
      <c r="J7" s="264"/>
      <c r="K7" s="264"/>
      <c r="L7" s="264"/>
      <c r="M7" s="5" t="s">
        <v>12</v>
      </c>
      <c r="N7" s="5" t="s">
        <v>13</v>
      </c>
      <c r="O7" s="5" t="s">
        <v>14</v>
      </c>
      <c r="P7" s="275"/>
      <c r="Q7" s="275"/>
      <c r="R7" s="278"/>
      <c r="S7" s="241"/>
      <c r="T7" s="244"/>
      <c r="U7" s="247"/>
      <c r="V7" s="247"/>
    </row>
    <row r="8" spans="1:22" ht="21" x14ac:dyDescent="0.25">
      <c r="A8" s="7">
        <v>1</v>
      </c>
      <c r="B8" s="8" t="s">
        <v>250</v>
      </c>
      <c r="C8" s="8">
        <v>0.68333333333333335</v>
      </c>
      <c r="D8" s="8">
        <v>0.71527777777777779</v>
      </c>
      <c r="E8" s="9" t="s">
        <v>255</v>
      </c>
      <c r="F8" s="9">
        <v>63</v>
      </c>
      <c r="G8" s="7" t="s">
        <v>256</v>
      </c>
      <c r="H8" s="82">
        <v>2560168391</v>
      </c>
      <c r="I8" s="7">
        <v>4900476</v>
      </c>
      <c r="J8" s="106" t="s">
        <v>257</v>
      </c>
      <c r="K8" s="7" t="s">
        <v>214</v>
      </c>
      <c r="L8" s="7">
        <v>300158</v>
      </c>
      <c r="M8" s="10">
        <v>18780</v>
      </c>
      <c r="N8" s="10">
        <v>44100</v>
      </c>
      <c r="O8" s="10">
        <f t="shared" ref="O8:O15" si="0">N8-M8</f>
        <v>25320</v>
      </c>
      <c r="P8" s="11">
        <v>759231</v>
      </c>
      <c r="Q8" s="11">
        <f t="shared" ref="Q8:Q15" si="1">P8+1</f>
        <v>759232</v>
      </c>
      <c r="R8" s="19" t="s">
        <v>165</v>
      </c>
      <c r="S8" s="107">
        <v>157</v>
      </c>
      <c r="T8" s="17">
        <v>104</v>
      </c>
      <c r="U8" s="14" t="s">
        <v>55</v>
      </c>
      <c r="V8" s="14">
        <v>14031900201</v>
      </c>
    </row>
    <row r="9" spans="1:22" ht="21" x14ac:dyDescent="0.25">
      <c r="A9" s="7">
        <v>2</v>
      </c>
      <c r="B9" s="8" t="s">
        <v>250</v>
      </c>
      <c r="C9" s="8">
        <v>0.68472222222222223</v>
      </c>
      <c r="D9" s="8">
        <v>0.72222222222222221</v>
      </c>
      <c r="E9" s="9" t="s">
        <v>258</v>
      </c>
      <c r="F9" s="9">
        <v>15</v>
      </c>
      <c r="G9" s="7" t="s">
        <v>259</v>
      </c>
      <c r="H9" s="82">
        <v>4050768879</v>
      </c>
      <c r="I9" s="7">
        <v>4900477</v>
      </c>
      <c r="J9" s="106" t="s">
        <v>257</v>
      </c>
      <c r="K9" s="7" t="s">
        <v>214</v>
      </c>
      <c r="L9" s="7">
        <v>300159</v>
      </c>
      <c r="M9" s="10">
        <v>17360</v>
      </c>
      <c r="N9" s="10">
        <v>43320</v>
      </c>
      <c r="O9" s="10">
        <f t="shared" si="0"/>
        <v>25960</v>
      </c>
      <c r="P9" s="11">
        <v>759233</v>
      </c>
      <c r="Q9" s="11">
        <f>P9+1</f>
        <v>759234</v>
      </c>
      <c r="R9" s="19" t="s">
        <v>165</v>
      </c>
      <c r="S9" s="107">
        <v>157</v>
      </c>
      <c r="T9" s="17">
        <v>104</v>
      </c>
      <c r="U9" s="14" t="s">
        <v>55</v>
      </c>
      <c r="V9" s="14">
        <v>14031900201</v>
      </c>
    </row>
    <row r="10" spans="1:22" ht="21" x14ac:dyDescent="0.25">
      <c r="A10" s="7">
        <v>3</v>
      </c>
      <c r="B10" s="8" t="s">
        <v>250</v>
      </c>
      <c r="C10" s="8">
        <v>0.7055555555555556</v>
      </c>
      <c r="D10" s="8">
        <v>0.7270833333333333</v>
      </c>
      <c r="E10" s="9" t="s">
        <v>260</v>
      </c>
      <c r="F10" s="9">
        <v>84</v>
      </c>
      <c r="G10" s="7" t="s">
        <v>261</v>
      </c>
      <c r="H10" s="82">
        <v>1689801794</v>
      </c>
      <c r="I10" s="7">
        <v>4900479</v>
      </c>
      <c r="J10" s="106" t="s">
        <v>257</v>
      </c>
      <c r="K10" s="7" t="s">
        <v>214</v>
      </c>
      <c r="L10" s="7">
        <v>300160</v>
      </c>
      <c r="M10" s="10">
        <v>18520</v>
      </c>
      <c r="N10" s="10">
        <v>43950</v>
      </c>
      <c r="O10" s="10">
        <f t="shared" si="0"/>
        <v>25430</v>
      </c>
      <c r="P10" s="11">
        <v>759235</v>
      </c>
      <c r="Q10" s="11">
        <f t="shared" si="1"/>
        <v>759236</v>
      </c>
      <c r="R10" s="19" t="s">
        <v>165</v>
      </c>
      <c r="S10" s="107">
        <v>157</v>
      </c>
      <c r="T10" s="17">
        <v>104</v>
      </c>
      <c r="U10" s="14" t="s">
        <v>55</v>
      </c>
      <c r="V10" s="14">
        <v>14031900201</v>
      </c>
    </row>
    <row r="11" spans="1:22" ht="21" x14ac:dyDescent="0.25">
      <c r="A11" s="7">
        <v>4</v>
      </c>
      <c r="B11" s="8" t="s">
        <v>250</v>
      </c>
      <c r="C11" s="8">
        <v>0.87847222222222221</v>
      </c>
      <c r="D11" s="8">
        <v>0.92361111111111116</v>
      </c>
      <c r="E11" s="9" t="s">
        <v>287</v>
      </c>
      <c r="F11" s="9">
        <v>84</v>
      </c>
      <c r="G11" s="7" t="s">
        <v>288</v>
      </c>
      <c r="H11" s="82">
        <v>2491159139</v>
      </c>
      <c r="I11" s="7">
        <v>4900513</v>
      </c>
      <c r="J11" s="106" t="s">
        <v>257</v>
      </c>
      <c r="K11" s="7" t="s">
        <v>214</v>
      </c>
      <c r="L11" s="7">
        <v>300161</v>
      </c>
      <c r="M11" s="10">
        <v>17440</v>
      </c>
      <c r="N11" s="10">
        <v>46540</v>
      </c>
      <c r="O11" s="10">
        <f t="shared" si="0"/>
        <v>29100</v>
      </c>
      <c r="P11" s="11">
        <v>759237</v>
      </c>
      <c r="Q11" s="11">
        <f t="shared" si="1"/>
        <v>759238</v>
      </c>
      <c r="R11" s="19" t="s">
        <v>165</v>
      </c>
      <c r="S11" s="107">
        <v>170</v>
      </c>
      <c r="T11" s="17">
        <v>104</v>
      </c>
      <c r="U11" s="14" t="s">
        <v>63</v>
      </c>
      <c r="V11" s="14">
        <v>14031900201</v>
      </c>
    </row>
    <row r="12" spans="1:22" ht="21" x14ac:dyDescent="0.25">
      <c r="A12" s="7">
        <v>5</v>
      </c>
      <c r="B12" s="8" t="s">
        <v>275</v>
      </c>
      <c r="C12" s="8">
        <v>9.0277777777777776E-2</v>
      </c>
      <c r="D12" s="8">
        <v>0.18472222222222223</v>
      </c>
      <c r="E12" s="9" t="s">
        <v>289</v>
      </c>
      <c r="F12" s="9">
        <v>84</v>
      </c>
      <c r="G12" s="7" t="s">
        <v>290</v>
      </c>
      <c r="H12" s="82">
        <v>9703155625</v>
      </c>
      <c r="I12" s="7">
        <v>4900524</v>
      </c>
      <c r="J12" s="106" t="s">
        <v>257</v>
      </c>
      <c r="K12" s="7" t="s">
        <v>214</v>
      </c>
      <c r="L12" s="7">
        <v>300170</v>
      </c>
      <c r="M12" s="10">
        <v>19500</v>
      </c>
      <c r="N12" s="10">
        <v>45880</v>
      </c>
      <c r="O12" s="10">
        <f t="shared" si="0"/>
        <v>26380</v>
      </c>
      <c r="P12" s="11">
        <v>759253</v>
      </c>
      <c r="Q12" s="11">
        <f t="shared" si="1"/>
        <v>759254</v>
      </c>
      <c r="R12" s="19" t="s">
        <v>165</v>
      </c>
      <c r="S12" s="107">
        <v>157</v>
      </c>
      <c r="T12" s="17">
        <v>104</v>
      </c>
      <c r="U12" s="14" t="s">
        <v>63</v>
      </c>
      <c r="V12" s="14">
        <v>14031900201</v>
      </c>
    </row>
    <row r="13" spans="1:22" ht="21" x14ac:dyDescent="0.25">
      <c r="A13" s="7">
        <v>6</v>
      </c>
      <c r="B13" s="8" t="s">
        <v>275</v>
      </c>
      <c r="C13" s="8">
        <v>9.6527777777777782E-2</v>
      </c>
      <c r="D13" s="8">
        <v>0.1875</v>
      </c>
      <c r="E13" s="9" t="s">
        <v>291</v>
      </c>
      <c r="F13" s="9">
        <v>83</v>
      </c>
      <c r="G13" s="7" t="s">
        <v>292</v>
      </c>
      <c r="H13" s="82">
        <v>9210085108</v>
      </c>
      <c r="I13" s="7">
        <v>4900525</v>
      </c>
      <c r="J13" s="106" t="s">
        <v>257</v>
      </c>
      <c r="K13" s="7" t="s">
        <v>214</v>
      </c>
      <c r="L13" s="7">
        <v>300171</v>
      </c>
      <c r="M13" s="10">
        <v>18080</v>
      </c>
      <c r="N13" s="10">
        <v>42860</v>
      </c>
      <c r="O13" s="10">
        <f t="shared" si="0"/>
        <v>24780</v>
      </c>
      <c r="P13" s="11">
        <v>759255</v>
      </c>
      <c r="Q13" s="11">
        <f>P13+1</f>
        <v>759256</v>
      </c>
      <c r="R13" s="19" t="s">
        <v>165</v>
      </c>
      <c r="S13" s="107">
        <v>157</v>
      </c>
      <c r="T13" s="17">
        <v>104</v>
      </c>
      <c r="U13" s="14" t="s">
        <v>63</v>
      </c>
      <c r="V13" s="14">
        <v>14031900201</v>
      </c>
    </row>
    <row r="14" spans="1:22" ht="21" x14ac:dyDescent="0.25">
      <c r="A14" s="7">
        <v>7</v>
      </c>
      <c r="B14" s="8" t="s">
        <v>275</v>
      </c>
      <c r="C14" s="8">
        <v>0.10208333333333333</v>
      </c>
      <c r="D14" s="8">
        <v>0.18402777777777779</v>
      </c>
      <c r="E14" s="9" t="s">
        <v>293</v>
      </c>
      <c r="F14" s="9">
        <v>84</v>
      </c>
      <c r="G14" s="7" t="s">
        <v>294</v>
      </c>
      <c r="H14" s="82">
        <v>4019074789</v>
      </c>
      <c r="I14" s="7">
        <v>4900526</v>
      </c>
      <c r="J14" s="106" t="s">
        <v>257</v>
      </c>
      <c r="K14" s="7" t="s">
        <v>214</v>
      </c>
      <c r="L14" s="7">
        <v>300169</v>
      </c>
      <c r="M14" s="10">
        <v>17780</v>
      </c>
      <c r="N14" s="10">
        <v>42880</v>
      </c>
      <c r="O14" s="10">
        <f t="shared" si="0"/>
        <v>25100</v>
      </c>
      <c r="P14" s="11">
        <v>759257</v>
      </c>
      <c r="Q14" s="11">
        <f t="shared" si="1"/>
        <v>759258</v>
      </c>
      <c r="R14" s="19" t="s">
        <v>165</v>
      </c>
      <c r="S14" s="107">
        <v>157</v>
      </c>
      <c r="T14" s="17">
        <v>104</v>
      </c>
      <c r="U14" s="14" t="s">
        <v>63</v>
      </c>
      <c r="V14" s="14">
        <v>14031900201</v>
      </c>
    </row>
    <row r="15" spans="1:22" ht="21" x14ac:dyDescent="0.25">
      <c r="A15" s="7">
        <v>8</v>
      </c>
      <c r="B15" s="8" t="s">
        <v>275</v>
      </c>
      <c r="C15" s="8">
        <v>0.72361111111111109</v>
      </c>
      <c r="D15" s="8">
        <v>0.73055555555555551</v>
      </c>
      <c r="E15" s="9" t="s">
        <v>295</v>
      </c>
      <c r="F15" s="9">
        <v>15</v>
      </c>
      <c r="G15" s="7" t="s">
        <v>296</v>
      </c>
      <c r="H15" s="82">
        <v>3070656013</v>
      </c>
      <c r="I15" s="7">
        <v>4900649</v>
      </c>
      <c r="J15" s="106" t="s">
        <v>257</v>
      </c>
      <c r="K15" s="7" t="s">
        <v>214</v>
      </c>
      <c r="L15" s="7">
        <v>300176</v>
      </c>
      <c r="M15" s="10">
        <v>18300</v>
      </c>
      <c r="N15" s="10">
        <v>33990</v>
      </c>
      <c r="O15" s="10">
        <f t="shared" si="0"/>
        <v>15690</v>
      </c>
      <c r="P15" s="11">
        <v>759267</v>
      </c>
      <c r="Q15" s="11">
        <f t="shared" si="1"/>
        <v>759268</v>
      </c>
      <c r="R15" s="19" t="s">
        <v>235</v>
      </c>
      <c r="S15" s="107">
        <v>145</v>
      </c>
      <c r="T15" s="17">
        <v>104</v>
      </c>
      <c r="U15" s="14" t="s">
        <v>35</v>
      </c>
      <c r="V15" s="14">
        <v>14031900201</v>
      </c>
    </row>
    <row r="16" spans="1:22" ht="15" customHeight="1" x14ac:dyDescent="0.25">
      <c r="A16" s="248" t="s">
        <v>87</v>
      </c>
      <c r="B16" s="249"/>
      <c r="C16" s="249"/>
      <c r="D16" s="249"/>
      <c r="E16" s="249"/>
      <c r="F16" s="249"/>
      <c r="G16" s="249"/>
      <c r="H16" s="249"/>
      <c r="I16" s="249"/>
      <c r="J16" s="249"/>
      <c r="K16" s="249"/>
      <c r="L16" s="250"/>
      <c r="M16" s="254">
        <f>SUM(M8:M15)</f>
        <v>145760</v>
      </c>
      <c r="N16" s="254">
        <f>SUM(N8:N15)</f>
        <v>343520</v>
      </c>
      <c r="O16" s="254">
        <f>SUM(O8:O15)</f>
        <v>197760</v>
      </c>
      <c r="P16" s="256"/>
      <c r="Q16" s="257"/>
      <c r="R16" s="257"/>
      <c r="S16" s="257"/>
      <c r="T16" s="257"/>
      <c r="U16" s="257"/>
      <c r="V16" s="258"/>
    </row>
    <row r="17" spans="1:22" ht="15" customHeight="1" x14ac:dyDescent="0.25">
      <c r="A17" s="251"/>
      <c r="B17" s="252"/>
      <c r="C17" s="252"/>
      <c r="D17" s="252"/>
      <c r="E17" s="252"/>
      <c r="F17" s="252"/>
      <c r="G17" s="252"/>
      <c r="H17" s="252"/>
      <c r="I17" s="252"/>
      <c r="J17" s="252"/>
      <c r="K17" s="252"/>
      <c r="L17" s="253"/>
      <c r="M17" s="255"/>
      <c r="N17" s="255"/>
      <c r="O17" s="254"/>
      <c r="P17" s="259"/>
      <c r="Q17" s="260"/>
      <c r="R17" s="260"/>
      <c r="S17" s="260"/>
      <c r="T17" s="260"/>
      <c r="U17" s="260"/>
      <c r="V17" s="261"/>
    </row>
    <row r="22" spans="1:22" ht="15.75" x14ac:dyDescent="0.25">
      <c r="A22" s="294" t="s">
        <v>29</v>
      </c>
      <c r="B22" s="294"/>
      <c r="C22" s="294"/>
      <c r="D22" s="294"/>
      <c r="E22" s="294"/>
      <c r="F22" s="294"/>
      <c r="G22" s="294"/>
      <c r="H22" s="294"/>
      <c r="I22" s="294"/>
      <c r="J22" s="294"/>
      <c r="K22" s="294"/>
      <c r="L22" s="294"/>
      <c r="M22" s="294"/>
      <c r="N22" s="294"/>
      <c r="O22" s="294"/>
      <c r="P22" s="294"/>
      <c r="Q22" s="294"/>
      <c r="R22" s="294"/>
      <c r="S22" s="294"/>
      <c r="T22" s="294"/>
      <c r="U22" s="294"/>
      <c r="V22" s="294"/>
    </row>
    <row r="23" spans="1:22" ht="15.75" x14ac:dyDescent="0.25">
      <c r="A23" s="288" t="s">
        <v>18</v>
      </c>
      <c r="B23" s="289"/>
      <c r="C23" s="290" t="s">
        <v>20</v>
      </c>
      <c r="D23" s="288"/>
      <c r="E23" s="288"/>
      <c r="F23" s="288"/>
      <c r="G23" s="288"/>
      <c r="H23" s="288"/>
      <c r="I23" s="288"/>
      <c r="J23" s="288"/>
      <c r="K23" s="289"/>
      <c r="L23" s="290" t="s">
        <v>19</v>
      </c>
      <c r="M23" s="289"/>
      <c r="N23" s="295">
        <v>14031900250</v>
      </c>
      <c r="O23" s="295"/>
      <c r="P23" s="295"/>
      <c r="Q23" s="295"/>
      <c r="R23" s="295"/>
      <c r="S23" s="295"/>
      <c r="T23" s="295"/>
      <c r="U23" s="295"/>
      <c r="V23" s="295"/>
    </row>
    <row r="24" spans="1:22" ht="16.5" thickBot="1" x14ac:dyDescent="0.3">
      <c r="A24" s="288" t="s">
        <v>22</v>
      </c>
      <c r="B24" s="289"/>
      <c r="C24" s="290" t="s">
        <v>254</v>
      </c>
      <c r="D24" s="288"/>
      <c r="E24" s="288"/>
      <c r="F24" s="288"/>
      <c r="G24" s="288"/>
      <c r="H24" s="288"/>
      <c r="I24" s="288"/>
      <c r="J24" s="288"/>
      <c r="K24" s="289"/>
      <c r="L24" s="290" t="s">
        <v>0</v>
      </c>
      <c r="M24" s="289"/>
      <c r="N24" s="291">
        <v>200000</v>
      </c>
      <c r="O24" s="292"/>
      <c r="P24" s="44" t="s">
        <v>21</v>
      </c>
      <c r="Q24" s="45">
        <f>N24-O37</f>
        <v>2470</v>
      </c>
      <c r="R24" s="293" t="s">
        <v>31</v>
      </c>
      <c r="S24" s="292"/>
      <c r="T24" s="292"/>
      <c r="U24" s="292"/>
      <c r="V24" s="292"/>
    </row>
    <row r="25" spans="1:22" ht="9" customHeight="1" x14ac:dyDescent="0.25">
      <c r="A25" s="262" t="s">
        <v>1</v>
      </c>
      <c r="B25" s="262" t="s">
        <v>25</v>
      </c>
      <c r="C25" s="262" t="s">
        <v>2</v>
      </c>
      <c r="D25" s="262" t="s">
        <v>3</v>
      </c>
      <c r="E25" s="282" t="s">
        <v>4</v>
      </c>
      <c r="F25" s="283"/>
      <c r="G25" s="262" t="s">
        <v>5</v>
      </c>
      <c r="H25" s="279" t="s">
        <v>30</v>
      </c>
      <c r="I25" s="262" t="s">
        <v>6</v>
      </c>
      <c r="J25" s="262" t="s">
        <v>7</v>
      </c>
      <c r="K25" s="262" t="s">
        <v>8</v>
      </c>
      <c r="L25" s="262" t="s">
        <v>9</v>
      </c>
      <c r="M25" s="265" t="s">
        <v>10</v>
      </c>
      <c r="N25" s="266"/>
      <c r="O25" s="267"/>
      <c r="P25" s="274" t="s">
        <v>16</v>
      </c>
      <c r="Q25" s="274" t="s">
        <v>17</v>
      </c>
      <c r="R25" s="276" t="s">
        <v>15</v>
      </c>
      <c r="S25" s="239" t="s">
        <v>28</v>
      </c>
      <c r="T25" s="242" t="s">
        <v>11</v>
      </c>
      <c r="U25" s="245" t="s">
        <v>24</v>
      </c>
      <c r="V25" s="245" t="s">
        <v>27</v>
      </c>
    </row>
    <row r="26" spans="1:22" ht="10.5" customHeight="1" x14ac:dyDescent="0.25">
      <c r="A26" s="263"/>
      <c r="B26" s="263"/>
      <c r="C26" s="263"/>
      <c r="D26" s="263"/>
      <c r="E26" s="284"/>
      <c r="F26" s="285"/>
      <c r="G26" s="263"/>
      <c r="H26" s="280"/>
      <c r="I26" s="263"/>
      <c r="J26" s="263"/>
      <c r="K26" s="263"/>
      <c r="L26" s="263"/>
      <c r="M26" s="268"/>
      <c r="N26" s="269"/>
      <c r="O26" s="270"/>
      <c r="P26" s="274"/>
      <c r="Q26" s="274"/>
      <c r="R26" s="277"/>
      <c r="S26" s="240"/>
      <c r="T26" s="243"/>
      <c r="U26" s="246"/>
      <c r="V26" s="246"/>
    </row>
    <row r="27" spans="1:22" ht="15" customHeight="1" x14ac:dyDescent="0.25">
      <c r="A27" s="263"/>
      <c r="B27" s="263"/>
      <c r="C27" s="263"/>
      <c r="D27" s="263"/>
      <c r="E27" s="284"/>
      <c r="F27" s="285"/>
      <c r="G27" s="263"/>
      <c r="H27" s="280"/>
      <c r="I27" s="263"/>
      <c r="J27" s="263"/>
      <c r="K27" s="263"/>
      <c r="L27" s="263"/>
      <c r="M27" s="271"/>
      <c r="N27" s="272"/>
      <c r="O27" s="273"/>
      <c r="P27" s="274"/>
      <c r="Q27" s="274"/>
      <c r="R27" s="277"/>
      <c r="S27" s="240"/>
      <c r="T27" s="243"/>
      <c r="U27" s="246"/>
      <c r="V27" s="246"/>
    </row>
    <row r="28" spans="1:22" ht="11.25" customHeight="1" x14ac:dyDescent="0.25">
      <c r="A28" s="264"/>
      <c r="B28" s="264"/>
      <c r="C28" s="264"/>
      <c r="D28" s="264"/>
      <c r="E28" s="286"/>
      <c r="F28" s="287"/>
      <c r="G28" s="264"/>
      <c r="H28" s="281"/>
      <c r="I28" s="264"/>
      <c r="J28" s="264"/>
      <c r="K28" s="264"/>
      <c r="L28" s="264"/>
      <c r="M28" s="5" t="s">
        <v>12</v>
      </c>
      <c r="N28" s="5" t="s">
        <v>13</v>
      </c>
      <c r="O28" s="5" t="s">
        <v>14</v>
      </c>
      <c r="P28" s="275"/>
      <c r="Q28" s="275"/>
      <c r="R28" s="278"/>
      <c r="S28" s="241"/>
      <c r="T28" s="244"/>
      <c r="U28" s="247"/>
      <c r="V28" s="247"/>
    </row>
    <row r="29" spans="1:22" ht="21" x14ac:dyDescent="0.25">
      <c r="A29" s="7">
        <v>1</v>
      </c>
      <c r="B29" s="7" t="s">
        <v>392</v>
      </c>
      <c r="C29" s="8">
        <v>0.72847222222222219</v>
      </c>
      <c r="D29" s="8">
        <v>0.75694444444444442</v>
      </c>
      <c r="E29" s="80" t="s">
        <v>453</v>
      </c>
      <c r="F29" s="81">
        <v>15</v>
      </c>
      <c r="G29" s="7" t="s">
        <v>454</v>
      </c>
      <c r="H29" s="82">
        <v>1373833319</v>
      </c>
      <c r="I29" s="7">
        <v>4905486</v>
      </c>
      <c r="J29" s="106" t="s">
        <v>455</v>
      </c>
      <c r="K29" s="7" t="s">
        <v>214</v>
      </c>
      <c r="L29" s="7">
        <v>300270</v>
      </c>
      <c r="M29" s="10">
        <v>17880</v>
      </c>
      <c r="N29" s="10">
        <v>43240</v>
      </c>
      <c r="O29" s="10">
        <f t="shared" ref="O29:O32" si="2">N29-M29</f>
        <v>25360</v>
      </c>
      <c r="P29" s="11">
        <v>792077</v>
      </c>
      <c r="Q29" s="11">
        <f t="shared" ref="Q29" si="3">P29+1</f>
        <v>792078</v>
      </c>
      <c r="R29" s="19" t="s">
        <v>165</v>
      </c>
      <c r="S29" s="107">
        <v>195</v>
      </c>
      <c r="T29" s="17">
        <v>104</v>
      </c>
      <c r="U29" s="14" t="s">
        <v>55</v>
      </c>
      <c r="V29" s="14">
        <v>14031900250</v>
      </c>
    </row>
    <row r="30" spans="1:22" ht="21" x14ac:dyDescent="0.25">
      <c r="A30" s="9">
        <v>2</v>
      </c>
      <c r="B30" s="7" t="s">
        <v>392</v>
      </c>
      <c r="C30" s="46">
        <v>0.7319444444444444</v>
      </c>
      <c r="D30" s="46">
        <v>0.74861111111111112</v>
      </c>
      <c r="E30" s="9" t="s">
        <v>448</v>
      </c>
      <c r="F30" s="9">
        <v>16</v>
      </c>
      <c r="G30" s="9" t="s">
        <v>456</v>
      </c>
      <c r="H30" s="124">
        <v>385408773</v>
      </c>
      <c r="I30" s="9">
        <v>4905487</v>
      </c>
      <c r="J30" s="106" t="s">
        <v>455</v>
      </c>
      <c r="K30" s="7" t="s">
        <v>214</v>
      </c>
      <c r="L30" s="9">
        <v>300269</v>
      </c>
      <c r="M30" s="10">
        <v>17780</v>
      </c>
      <c r="N30" s="10">
        <v>41800</v>
      </c>
      <c r="O30" s="10">
        <f t="shared" si="2"/>
        <v>24020</v>
      </c>
      <c r="P30" s="10">
        <v>792079</v>
      </c>
      <c r="Q30" s="10">
        <f>P30+1</f>
        <v>792080</v>
      </c>
      <c r="R30" s="19" t="s">
        <v>165</v>
      </c>
      <c r="S30" s="107">
        <v>195</v>
      </c>
      <c r="T30" s="17">
        <v>104</v>
      </c>
      <c r="U30" s="14" t="s">
        <v>55</v>
      </c>
      <c r="V30" s="14">
        <v>14031900250</v>
      </c>
    </row>
    <row r="31" spans="1:22" ht="21" x14ac:dyDescent="0.25">
      <c r="A31" s="7">
        <v>3</v>
      </c>
      <c r="B31" s="7" t="s">
        <v>392</v>
      </c>
      <c r="C31" s="46">
        <v>0.73541666666666672</v>
      </c>
      <c r="D31" s="46">
        <v>0.7631944444444444</v>
      </c>
      <c r="E31" s="9" t="s">
        <v>451</v>
      </c>
      <c r="F31" s="9">
        <v>84</v>
      </c>
      <c r="G31" s="9" t="s">
        <v>457</v>
      </c>
      <c r="H31" s="124">
        <v>1284609677</v>
      </c>
      <c r="I31" s="9">
        <v>4905488</v>
      </c>
      <c r="J31" s="106" t="s">
        <v>455</v>
      </c>
      <c r="K31" s="7" t="s">
        <v>214</v>
      </c>
      <c r="L31" s="9">
        <v>300271</v>
      </c>
      <c r="M31" s="10">
        <v>17320</v>
      </c>
      <c r="N31" s="10">
        <v>43150</v>
      </c>
      <c r="O31" s="10">
        <f t="shared" si="2"/>
        <v>25830</v>
      </c>
      <c r="P31" s="10">
        <v>792081</v>
      </c>
      <c r="Q31" s="10">
        <f t="shared" ref="Q31:Q32" si="4">P31+1</f>
        <v>792082</v>
      </c>
      <c r="R31" s="19" t="s">
        <v>165</v>
      </c>
      <c r="S31" s="107">
        <v>195</v>
      </c>
      <c r="T31" s="17">
        <v>104</v>
      </c>
      <c r="U31" s="14" t="s">
        <v>55</v>
      </c>
      <c r="V31" s="14">
        <v>14031900250</v>
      </c>
    </row>
    <row r="32" spans="1:22" ht="21" x14ac:dyDescent="0.25">
      <c r="A32" s="7">
        <v>4</v>
      </c>
      <c r="B32" s="7" t="s">
        <v>392</v>
      </c>
      <c r="C32" s="46">
        <v>0.73888888888888893</v>
      </c>
      <c r="D32" s="46">
        <v>0.77222222222222225</v>
      </c>
      <c r="E32" s="9" t="s">
        <v>458</v>
      </c>
      <c r="F32" s="9">
        <v>43</v>
      </c>
      <c r="G32" s="9" t="s">
        <v>459</v>
      </c>
      <c r="H32" s="124">
        <v>1091974500</v>
      </c>
      <c r="I32" s="9">
        <v>4905489</v>
      </c>
      <c r="J32" s="106" t="s">
        <v>455</v>
      </c>
      <c r="K32" s="7" t="s">
        <v>214</v>
      </c>
      <c r="L32" s="9">
        <v>300272</v>
      </c>
      <c r="M32" s="10">
        <v>16820</v>
      </c>
      <c r="N32" s="10">
        <v>40820</v>
      </c>
      <c r="O32" s="10">
        <f t="shared" si="2"/>
        <v>24000</v>
      </c>
      <c r="P32" s="10">
        <v>792083</v>
      </c>
      <c r="Q32" s="10">
        <f t="shared" si="4"/>
        <v>792084</v>
      </c>
      <c r="R32" s="19" t="s">
        <v>165</v>
      </c>
      <c r="S32" s="107">
        <v>195</v>
      </c>
      <c r="T32" s="17">
        <v>104</v>
      </c>
      <c r="U32" s="14" t="s">
        <v>55</v>
      </c>
      <c r="V32" s="14">
        <v>14031900250</v>
      </c>
    </row>
    <row r="33" spans="1:22" ht="21" x14ac:dyDescent="0.25">
      <c r="A33" s="9">
        <v>5</v>
      </c>
      <c r="B33" s="7" t="s">
        <v>429</v>
      </c>
      <c r="C33" s="8">
        <v>0.89444444444444449</v>
      </c>
      <c r="D33" s="8">
        <v>0.92638888888888893</v>
      </c>
      <c r="E33" s="9" t="s">
        <v>448</v>
      </c>
      <c r="F33" s="9">
        <v>16</v>
      </c>
      <c r="G33" s="7" t="s">
        <v>449</v>
      </c>
      <c r="H33" s="7">
        <v>9406680625</v>
      </c>
      <c r="I33" s="7">
        <v>4905630</v>
      </c>
      <c r="J33" s="18" t="s">
        <v>450</v>
      </c>
      <c r="K33" s="7" t="s">
        <v>26</v>
      </c>
      <c r="L33" s="7">
        <v>300299</v>
      </c>
      <c r="M33" s="10">
        <v>17560</v>
      </c>
      <c r="N33" s="10">
        <v>42010</v>
      </c>
      <c r="O33" s="10">
        <f t="shared" ref="O33:O36" si="5">N33-M33</f>
        <v>24450</v>
      </c>
      <c r="P33" s="11">
        <v>792137</v>
      </c>
      <c r="Q33" s="11">
        <f>P33+1</f>
        <v>792138</v>
      </c>
      <c r="R33" s="19" t="s">
        <v>165</v>
      </c>
      <c r="S33" s="16">
        <v>150</v>
      </c>
      <c r="T33" s="17">
        <v>104</v>
      </c>
      <c r="U33" s="18" t="s">
        <v>63</v>
      </c>
      <c r="V33" s="14">
        <v>14031900250</v>
      </c>
    </row>
    <row r="34" spans="1:22" ht="21" x14ac:dyDescent="0.25">
      <c r="A34" s="7">
        <v>6</v>
      </c>
      <c r="B34" s="7" t="s">
        <v>429</v>
      </c>
      <c r="C34" s="8">
        <v>0.89930555555555558</v>
      </c>
      <c r="D34" s="8">
        <v>0.93402777777777779</v>
      </c>
      <c r="E34" s="9" t="s">
        <v>451</v>
      </c>
      <c r="F34" s="9">
        <v>84</v>
      </c>
      <c r="G34" s="7" t="s">
        <v>452</v>
      </c>
      <c r="H34" s="7">
        <v>9601357676</v>
      </c>
      <c r="I34" s="7">
        <v>4905631</v>
      </c>
      <c r="J34" s="18" t="s">
        <v>450</v>
      </c>
      <c r="K34" s="7" t="s">
        <v>26</v>
      </c>
      <c r="L34" s="7">
        <v>300300</v>
      </c>
      <c r="M34" s="10">
        <v>17200</v>
      </c>
      <c r="N34" s="10">
        <v>43770</v>
      </c>
      <c r="O34" s="10">
        <f t="shared" si="5"/>
        <v>26570</v>
      </c>
      <c r="P34" s="11">
        <v>792139</v>
      </c>
      <c r="Q34" s="11">
        <f t="shared" ref="Q34:Q35" si="6">P34+1</f>
        <v>792140</v>
      </c>
      <c r="R34" s="19" t="s">
        <v>165</v>
      </c>
      <c r="S34" s="16">
        <v>140</v>
      </c>
      <c r="T34" s="17">
        <v>104</v>
      </c>
      <c r="U34" s="18" t="s">
        <v>63</v>
      </c>
      <c r="V34" s="14">
        <v>14031900250</v>
      </c>
    </row>
    <row r="35" spans="1:22" ht="21" x14ac:dyDescent="0.25">
      <c r="A35" s="7">
        <v>7</v>
      </c>
      <c r="B35" s="7" t="s">
        <v>429</v>
      </c>
      <c r="C35" s="8">
        <v>0.90416666666666667</v>
      </c>
      <c r="D35" s="8">
        <v>0.94444444444444442</v>
      </c>
      <c r="E35" s="9" t="s">
        <v>453</v>
      </c>
      <c r="F35" s="9">
        <v>15</v>
      </c>
      <c r="G35" s="7" t="s">
        <v>454</v>
      </c>
      <c r="H35" s="7">
        <v>9506146314</v>
      </c>
      <c r="I35" s="7">
        <v>4905634</v>
      </c>
      <c r="J35" s="18" t="s">
        <v>450</v>
      </c>
      <c r="K35" s="7" t="s">
        <v>26</v>
      </c>
      <c r="L35" s="7">
        <v>300301</v>
      </c>
      <c r="M35" s="10">
        <v>17380</v>
      </c>
      <c r="N35" s="10">
        <v>42380</v>
      </c>
      <c r="O35" s="10">
        <f t="shared" si="5"/>
        <v>25000</v>
      </c>
      <c r="P35" s="11">
        <v>792141</v>
      </c>
      <c r="Q35" s="11">
        <f t="shared" si="6"/>
        <v>792142</v>
      </c>
      <c r="R35" s="19" t="s">
        <v>165</v>
      </c>
      <c r="S35" s="16">
        <v>140</v>
      </c>
      <c r="T35" s="17">
        <v>104</v>
      </c>
      <c r="U35" s="18" t="s">
        <v>63</v>
      </c>
      <c r="V35" s="14">
        <v>14031900250</v>
      </c>
    </row>
    <row r="36" spans="1:22" ht="21" x14ac:dyDescent="0.25">
      <c r="A36" s="9">
        <v>8</v>
      </c>
      <c r="B36" s="7" t="s">
        <v>460</v>
      </c>
      <c r="C36" s="8">
        <v>0.45555555555555555</v>
      </c>
      <c r="D36" s="8">
        <v>0.4777777777777778</v>
      </c>
      <c r="E36" s="9" t="s">
        <v>458</v>
      </c>
      <c r="F36" s="9">
        <v>43</v>
      </c>
      <c r="G36" s="7" t="s">
        <v>459</v>
      </c>
      <c r="H36" s="7">
        <v>1091974500</v>
      </c>
      <c r="I36" s="7">
        <v>4905705</v>
      </c>
      <c r="J36" s="18" t="s">
        <v>450</v>
      </c>
      <c r="K36" s="7" t="s">
        <v>26</v>
      </c>
      <c r="L36" s="7">
        <v>300310</v>
      </c>
      <c r="M36" s="10">
        <v>16740</v>
      </c>
      <c r="N36" s="10">
        <v>39040</v>
      </c>
      <c r="O36" s="10">
        <f t="shared" si="5"/>
        <v>22300</v>
      </c>
      <c r="P36" s="11">
        <v>792159</v>
      </c>
      <c r="Q36" s="11">
        <f>P36+1</f>
        <v>792160</v>
      </c>
      <c r="R36" s="19" t="s">
        <v>165</v>
      </c>
      <c r="S36" s="16">
        <v>195</v>
      </c>
      <c r="T36" s="17">
        <v>104</v>
      </c>
      <c r="U36" s="18" t="s">
        <v>55</v>
      </c>
      <c r="V36" s="14">
        <v>14031900250</v>
      </c>
    </row>
    <row r="37" spans="1:22" x14ac:dyDescent="0.25">
      <c r="A37" s="248" t="s">
        <v>87</v>
      </c>
      <c r="B37" s="249"/>
      <c r="C37" s="249"/>
      <c r="D37" s="249"/>
      <c r="E37" s="249"/>
      <c r="F37" s="249"/>
      <c r="G37" s="249"/>
      <c r="H37" s="249"/>
      <c r="I37" s="249"/>
      <c r="J37" s="249"/>
      <c r="K37" s="249"/>
      <c r="L37" s="250"/>
      <c r="M37" s="254">
        <f>SUM(M29:M36)</f>
        <v>138680</v>
      </c>
      <c r="N37" s="254">
        <f>SUM(N29:N36)</f>
        <v>336210</v>
      </c>
      <c r="O37" s="254">
        <f>SUM(O29:O36)</f>
        <v>197530</v>
      </c>
      <c r="P37" s="256"/>
      <c r="Q37" s="257"/>
      <c r="R37" s="257"/>
      <c r="S37" s="257"/>
      <c r="T37" s="257"/>
      <c r="U37" s="257"/>
      <c r="V37" s="258"/>
    </row>
    <row r="38" spans="1:22" x14ac:dyDescent="0.25">
      <c r="A38" s="251"/>
      <c r="B38" s="252"/>
      <c r="C38" s="252"/>
      <c r="D38" s="252"/>
      <c r="E38" s="252"/>
      <c r="F38" s="252"/>
      <c r="G38" s="252"/>
      <c r="H38" s="252"/>
      <c r="I38" s="252"/>
      <c r="J38" s="252"/>
      <c r="K38" s="252"/>
      <c r="L38" s="253"/>
      <c r="M38" s="255"/>
      <c r="N38" s="255"/>
      <c r="O38" s="254"/>
      <c r="P38" s="259"/>
      <c r="Q38" s="260"/>
      <c r="R38" s="260"/>
      <c r="S38" s="260"/>
      <c r="T38" s="260"/>
      <c r="U38" s="260"/>
      <c r="V38" s="261"/>
    </row>
  </sheetData>
  <mergeCells count="68">
    <mergeCell ref="V4:V7"/>
    <mergeCell ref="A16:L17"/>
    <mergeCell ref="M16:M17"/>
    <mergeCell ref="N16:N17"/>
    <mergeCell ref="O16:O17"/>
    <mergeCell ref="P16:V17"/>
    <mergeCell ref="P4:P7"/>
    <mergeCell ref="Q4:Q7"/>
    <mergeCell ref="R4:R7"/>
    <mergeCell ref="S4:S7"/>
    <mergeCell ref="T4:T7"/>
    <mergeCell ref="U4:U7"/>
    <mergeCell ref="H4:H7"/>
    <mergeCell ref="I4:I7"/>
    <mergeCell ref="J4:J7"/>
    <mergeCell ref="K4:K7"/>
    <mergeCell ref="L4:L7"/>
    <mergeCell ref="M4:O6"/>
    <mergeCell ref="A4:A7"/>
    <mergeCell ref="B4:B7"/>
    <mergeCell ref="C4:C7"/>
    <mergeCell ref="D4:D7"/>
    <mergeCell ref="E4:F7"/>
    <mergeCell ref="G4:G7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  <mergeCell ref="A22:V22"/>
    <mergeCell ref="A23:B23"/>
    <mergeCell ref="C23:K23"/>
    <mergeCell ref="L23:M23"/>
    <mergeCell ref="N23:V23"/>
    <mergeCell ref="A24:B24"/>
    <mergeCell ref="C24:K24"/>
    <mergeCell ref="L24:M24"/>
    <mergeCell ref="N24:O24"/>
    <mergeCell ref="R24:V24"/>
    <mergeCell ref="I25:I28"/>
    <mergeCell ref="J25:J28"/>
    <mergeCell ref="K25:K28"/>
    <mergeCell ref="A25:A28"/>
    <mergeCell ref="B25:B28"/>
    <mergeCell ref="C25:C28"/>
    <mergeCell ref="D25:D28"/>
    <mergeCell ref="E25:F28"/>
    <mergeCell ref="S25:S28"/>
    <mergeCell ref="T25:T28"/>
    <mergeCell ref="U25:U28"/>
    <mergeCell ref="V25:V28"/>
    <mergeCell ref="A37:L38"/>
    <mergeCell ref="M37:M38"/>
    <mergeCell ref="N37:N38"/>
    <mergeCell ref="O37:O38"/>
    <mergeCell ref="P37:V38"/>
    <mergeCell ref="L25:L28"/>
    <mergeCell ref="M25:O27"/>
    <mergeCell ref="P25:P28"/>
    <mergeCell ref="Q25:Q28"/>
    <mergeCell ref="R25:R28"/>
    <mergeCell ref="G25:G28"/>
    <mergeCell ref="H25:H28"/>
  </mergeCells>
  <phoneticPr fontId="7" type="noConversion"/>
  <dataValidations count="1">
    <dataValidation type="textLength" operator="equal" allowBlank="1" showInputMessage="1" showErrorMessage="1" sqref="H11:H14" xr:uid="{80A02001-EB0E-41A0-BC81-CC12E8915FB0}">
      <formula1>10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B1B8E4-B602-4D4F-B023-63D0617653A5}">
  <dimension ref="A1:V15"/>
  <sheetViews>
    <sheetView rightToLeft="1" workbookViewId="0">
      <selection activeCell="I10" sqref="I10"/>
    </sheetView>
  </sheetViews>
  <sheetFormatPr defaultRowHeight="15" x14ac:dyDescent="0.25"/>
  <cols>
    <col min="2" max="2" width="11.140625" bestFit="1" customWidth="1"/>
    <col min="7" max="7" width="21.7109375" bestFit="1" customWidth="1"/>
    <col min="8" max="8" width="13.5703125" bestFit="1" customWidth="1"/>
    <col min="9" max="9" width="10.28515625" bestFit="1" customWidth="1"/>
    <col min="10" max="10" width="15.5703125" bestFit="1" customWidth="1"/>
    <col min="18" max="18" width="10.5703125" bestFit="1" customWidth="1"/>
    <col min="22" max="22" width="15.5703125" bestFit="1" customWidth="1"/>
  </cols>
  <sheetData>
    <row r="1" spans="1:22" ht="15.75" x14ac:dyDescent="0.25">
      <c r="A1" s="294" t="s">
        <v>29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</row>
    <row r="2" spans="1:22" ht="15.75" x14ac:dyDescent="0.25">
      <c r="A2" s="288" t="s">
        <v>18</v>
      </c>
      <c r="B2" s="289"/>
      <c r="C2" s="290" t="s">
        <v>20</v>
      </c>
      <c r="D2" s="288"/>
      <c r="E2" s="288"/>
      <c r="F2" s="288"/>
      <c r="G2" s="288"/>
      <c r="H2" s="288"/>
      <c r="I2" s="288"/>
      <c r="J2" s="288"/>
      <c r="K2" s="289"/>
      <c r="L2" s="290" t="s">
        <v>19</v>
      </c>
      <c r="M2" s="289"/>
      <c r="N2" s="295">
        <v>14031900221</v>
      </c>
      <c r="O2" s="295"/>
      <c r="P2" s="295"/>
      <c r="Q2" s="295"/>
      <c r="R2" s="295"/>
      <c r="S2" s="295"/>
      <c r="T2" s="295"/>
      <c r="U2" s="295"/>
      <c r="V2" s="295"/>
    </row>
    <row r="3" spans="1:22" ht="16.5" thickBot="1" x14ac:dyDescent="0.3">
      <c r="A3" s="288" t="s">
        <v>22</v>
      </c>
      <c r="B3" s="289"/>
      <c r="C3" s="290" t="s">
        <v>299</v>
      </c>
      <c r="D3" s="288"/>
      <c r="E3" s="288"/>
      <c r="F3" s="288"/>
      <c r="G3" s="288"/>
      <c r="H3" s="288"/>
      <c r="I3" s="288"/>
      <c r="J3" s="288"/>
      <c r="K3" s="289"/>
      <c r="L3" s="290" t="s">
        <v>0</v>
      </c>
      <c r="M3" s="289"/>
      <c r="N3" s="291">
        <v>150000</v>
      </c>
      <c r="O3" s="292"/>
      <c r="P3" s="44" t="s">
        <v>21</v>
      </c>
      <c r="Q3" s="45">
        <f>N3-O14</f>
        <v>1340</v>
      </c>
      <c r="R3" s="293" t="s">
        <v>31</v>
      </c>
      <c r="S3" s="292"/>
      <c r="T3" s="292"/>
      <c r="U3" s="292"/>
      <c r="V3" s="292"/>
    </row>
    <row r="4" spans="1:22" x14ac:dyDescent="0.25">
      <c r="A4" s="262" t="s">
        <v>1</v>
      </c>
      <c r="B4" s="262" t="s">
        <v>25</v>
      </c>
      <c r="C4" s="262" t="s">
        <v>2</v>
      </c>
      <c r="D4" s="262" t="s">
        <v>3</v>
      </c>
      <c r="E4" s="282" t="s">
        <v>4</v>
      </c>
      <c r="F4" s="283"/>
      <c r="G4" s="262" t="s">
        <v>5</v>
      </c>
      <c r="H4" s="279" t="s">
        <v>30</v>
      </c>
      <c r="I4" s="262" t="s">
        <v>6</v>
      </c>
      <c r="J4" s="262" t="s">
        <v>7</v>
      </c>
      <c r="K4" s="262" t="s">
        <v>8</v>
      </c>
      <c r="L4" s="262" t="s">
        <v>9</v>
      </c>
      <c r="M4" s="265" t="s">
        <v>10</v>
      </c>
      <c r="N4" s="266"/>
      <c r="O4" s="267"/>
      <c r="P4" s="274" t="s">
        <v>16</v>
      </c>
      <c r="Q4" s="274" t="s">
        <v>17</v>
      </c>
      <c r="R4" s="276" t="s">
        <v>15</v>
      </c>
      <c r="S4" s="239" t="s">
        <v>28</v>
      </c>
      <c r="T4" s="242" t="s">
        <v>11</v>
      </c>
      <c r="U4" s="245" t="s">
        <v>24</v>
      </c>
      <c r="V4" s="245" t="s">
        <v>27</v>
      </c>
    </row>
    <row r="5" spans="1:22" x14ac:dyDescent="0.25">
      <c r="A5" s="263"/>
      <c r="B5" s="263"/>
      <c r="C5" s="263"/>
      <c r="D5" s="263"/>
      <c r="E5" s="284"/>
      <c r="F5" s="285"/>
      <c r="G5" s="263"/>
      <c r="H5" s="280"/>
      <c r="I5" s="263"/>
      <c r="J5" s="263"/>
      <c r="K5" s="263"/>
      <c r="L5" s="263"/>
      <c r="M5" s="268"/>
      <c r="N5" s="269"/>
      <c r="O5" s="270"/>
      <c r="P5" s="274"/>
      <c r="Q5" s="274"/>
      <c r="R5" s="277"/>
      <c r="S5" s="240"/>
      <c r="T5" s="243"/>
      <c r="U5" s="246"/>
      <c r="V5" s="246"/>
    </row>
    <row r="6" spans="1:22" x14ac:dyDescent="0.25">
      <c r="A6" s="263"/>
      <c r="B6" s="263"/>
      <c r="C6" s="263"/>
      <c r="D6" s="263"/>
      <c r="E6" s="284"/>
      <c r="F6" s="285"/>
      <c r="G6" s="263"/>
      <c r="H6" s="280"/>
      <c r="I6" s="263"/>
      <c r="J6" s="263"/>
      <c r="K6" s="263"/>
      <c r="L6" s="263"/>
      <c r="M6" s="271"/>
      <c r="N6" s="272"/>
      <c r="O6" s="273"/>
      <c r="P6" s="274"/>
      <c r="Q6" s="274"/>
      <c r="R6" s="277"/>
      <c r="S6" s="240"/>
      <c r="T6" s="243"/>
      <c r="U6" s="246"/>
      <c r="V6" s="246"/>
    </row>
    <row r="7" spans="1:22" ht="15.75" x14ac:dyDescent="0.25">
      <c r="A7" s="264"/>
      <c r="B7" s="264"/>
      <c r="C7" s="264"/>
      <c r="D7" s="264"/>
      <c r="E7" s="286"/>
      <c r="F7" s="287"/>
      <c r="G7" s="264"/>
      <c r="H7" s="281"/>
      <c r="I7" s="264"/>
      <c r="J7" s="264"/>
      <c r="K7" s="264"/>
      <c r="L7" s="264"/>
      <c r="M7" s="5" t="s">
        <v>12</v>
      </c>
      <c r="N7" s="5" t="s">
        <v>13</v>
      </c>
      <c r="O7" s="5" t="s">
        <v>14</v>
      </c>
      <c r="P7" s="275"/>
      <c r="Q7" s="275"/>
      <c r="R7" s="278"/>
      <c r="S7" s="241"/>
      <c r="T7" s="244"/>
      <c r="U7" s="247"/>
      <c r="V7" s="247"/>
    </row>
    <row r="8" spans="1:22" ht="21" x14ac:dyDescent="0.25">
      <c r="A8" s="7">
        <v>1</v>
      </c>
      <c r="B8" s="8" t="s">
        <v>275</v>
      </c>
      <c r="C8" s="8">
        <v>0.64583333333333337</v>
      </c>
      <c r="D8" s="8">
        <v>0.69097222222222221</v>
      </c>
      <c r="E8" s="9" t="s">
        <v>137</v>
      </c>
      <c r="F8" s="9">
        <v>83</v>
      </c>
      <c r="G8" s="7" t="s">
        <v>300</v>
      </c>
      <c r="H8" s="82">
        <v>2299941851</v>
      </c>
      <c r="I8" s="7">
        <v>4900644</v>
      </c>
      <c r="J8" s="7" t="s">
        <v>301</v>
      </c>
      <c r="K8" s="7" t="s">
        <v>214</v>
      </c>
      <c r="L8" s="7">
        <v>300173</v>
      </c>
      <c r="M8" s="10">
        <v>18240</v>
      </c>
      <c r="N8" s="10">
        <v>43890</v>
      </c>
      <c r="O8" s="10">
        <f t="shared" ref="O8:O13" si="0">N8-M8</f>
        <v>25650</v>
      </c>
      <c r="P8" s="11">
        <v>759261</v>
      </c>
      <c r="Q8" s="11">
        <f t="shared" ref="Q8:Q13" si="1">P8+1</f>
        <v>759262</v>
      </c>
      <c r="R8" s="19" t="s">
        <v>165</v>
      </c>
      <c r="S8" s="107">
        <v>145</v>
      </c>
      <c r="T8" s="17">
        <v>104</v>
      </c>
      <c r="U8" s="14" t="s">
        <v>35</v>
      </c>
      <c r="V8" s="14">
        <v>14031900221</v>
      </c>
    </row>
    <row r="9" spans="1:22" ht="21" x14ac:dyDescent="0.25">
      <c r="A9" s="7">
        <v>2</v>
      </c>
      <c r="B9" s="8" t="s">
        <v>275</v>
      </c>
      <c r="C9" s="8">
        <v>0.64930555555555558</v>
      </c>
      <c r="D9" s="8">
        <v>0.70763888888888893</v>
      </c>
      <c r="E9" s="9" t="s">
        <v>139</v>
      </c>
      <c r="F9" s="9">
        <v>83</v>
      </c>
      <c r="G9" s="7" t="s">
        <v>302</v>
      </c>
      <c r="H9" s="82">
        <v>2300158531</v>
      </c>
      <c r="I9" s="7">
        <v>4900645</v>
      </c>
      <c r="J9" s="7" t="s">
        <v>301</v>
      </c>
      <c r="K9" s="7" t="s">
        <v>214</v>
      </c>
      <c r="L9" s="7">
        <v>300174</v>
      </c>
      <c r="M9" s="10">
        <v>17540</v>
      </c>
      <c r="N9" s="10">
        <v>42580</v>
      </c>
      <c r="O9" s="10">
        <f t="shared" si="0"/>
        <v>25040</v>
      </c>
      <c r="P9" s="11">
        <v>759263</v>
      </c>
      <c r="Q9" s="11">
        <f t="shared" si="1"/>
        <v>759264</v>
      </c>
      <c r="R9" s="19" t="s">
        <v>165</v>
      </c>
      <c r="S9" s="107">
        <v>145</v>
      </c>
      <c r="T9" s="17">
        <v>104</v>
      </c>
      <c r="U9" s="14" t="s">
        <v>35</v>
      </c>
      <c r="V9" s="14">
        <v>14031900221</v>
      </c>
    </row>
    <row r="10" spans="1:22" ht="21" x14ac:dyDescent="0.25">
      <c r="A10" s="7">
        <v>3</v>
      </c>
      <c r="B10" s="8" t="s">
        <v>275</v>
      </c>
      <c r="C10" s="8">
        <v>0.69930555555555551</v>
      </c>
      <c r="D10" s="8">
        <v>0.71597222222222223</v>
      </c>
      <c r="E10" s="9" t="s">
        <v>303</v>
      </c>
      <c r="F10" s="9">
        <v>83</v>
      </c>
      <c r="G10" s="7" t="s">
        <v>304</v>
      </c>
      <c r="H10" s="82">
        <v>2300002485</v>
      </c>
      <c r="I10" s="7">
        <v>4900648</v>
      </c>
      <c r="J10" s="7" t="s">
        <v>301</v>
      </c>
      <c r="K10" s="7" t="s">
        <v>214</v>
      </c>
      <c r="L10" s="7">
        <v>300175</v>
      </c>
      <c r="M10" s="10">
        <v>18920</v>
      </c>
      <c r="N10" s="10">
        <v>45460</v>
      </c>
      <c r="O10" s="10">
        <f t="shared" si="0"/>
        <v>26540</v>
      </c>
      <c r="P10" s="11">
        <v>759265</v>
      </c>
      <c r="Q10" s="11">
        <f t="shared" si="1"/>
        <v>759266</v>
      </c>
      <c r="R10" s="19" t="s">
        <v>165</v>
      </c>
      <c r="S10" s="107">
        <v>145</v>
      </c>
      <c r="T10" s="17">
        <v>104</v>
      </c>
      <c r="U10" s="14" t="s">
        <v>35</v>
      </c>
      <c r="V10" s="14">
        <v>14031900221</v>
      </c>
    </row>
    <row r="11" spans="1:22" ht="21" x14ac:dyDescent="0.25">
      <c r="A11" s="7">
        <v>4</v>
      </c>
      <c r="B11" s="8" t="s">
        <v>275</v>
      </c>
      <c r="C11" s="8">
        <v>0.94305555555555554</v>
      </c>
      <c r="D11" s="8">
        <v>0.97847222222222219</v>
      </c>
      <c r="E11" s="9" t="s">
        <v>305</v>
      </c>
      <c r="F11" s="9">
        <v>83</v>
      </c>
      <c r="G11" s="7" t="s">
        <v>306</v>
      </c>
      <c r="H11" s="82">
        <v>2293469565</v>
      </c>
      <c r="I11" s="7">
        <v>4900674</v>
      </c>
      <c r="J11" s="7" t="s">
        <v>301</v>
      </c>
      <c r="K11" s="7" t="s">
        <v>214</v>
      </c>
      <c r="L11" s="7">
        <v>300177</v>
      </c>
      <c r="M11" s="10">
        <v>18660</v>
      </c>
      <c r="N11" s="10">
        <v>43340</v>
      </c>
      <c r="O11" s="10">
        <f t="shared" si="0"/>
        <v>24680</v>
      </c>
      <c r="P11" s="11">
        <v>759271</v>
      </c>
      <c r="Q11" s="11">
        <f t="shared" si="1"/>
        <v>759272</v>
      </c>
      <c r="R11" s="19" t="s">
        <v>165</v>
      </c>
      <c r="S11" s="107">
        <v>120</v>
      </c>
      <c r="T11" s="17">
        <v>104</v>
      </c>
      <c r="U11" s="14" t="s">
        <v>55</v>
      </c>
      <c r="V11" s="14">
        <v>14031900221</v>
      </c>
    </row>
    <row r="12" spans="1:22" ht="21" x14ac:dyDescent="0.25">
      <c r="A12" s="7">
        <v>5</v>
      </c>
      <c r="B12" s="8" t="s">
        <v>266</v>
      </c>
      <c r="C12" s="8">
        <v>0.48125000000000001</v>
      </c>
      <c r="D12" s="8">
        <v>0.49930555555555556</v>
      </c>
      <c r="E12" s="9" t="s">
        <v>307</v>
      </c>
      <c r="F12" s="9">
        <v>73</v>
      </c>
      <c r="G12" s="7" t="s">
        <v>308</v>
      </c>
      <c r="H12" s="82">
        <v>2432577248</v>
      </c>
      <c r="I12" s="7">
        <v>4900694</v>
      </c>
      <c r="J12" s="7" t="s">
        <v>301</v>
      </c>
      <c r="K12" s="7" t="s">
        <v>214</v>
      </c>
      <c r="L12" s="7">
        <v>300181</v>
      </c>
      <c r="M12" s="10">
        <v>18660</v>
      </c>
      <c r="N12" s="10">
        <v>42380</v>
      </c>
      <c r="O12" s="10">
        <f t="shared" si="0"/>
        <v>23720</v>
      </c>
      <c r="P12" s="11">
        <v>759277</v>
      </c>
      <c r="Q12" s="11">
        <f t="shared" si="1"/>
        <v>759278</v>
      </c>
      <c r="R12" s="19" t="s">
        <v>165</v>
      </c>
      <c r="S12" s="107">
        <v>140</v>
      </c>
      <c r="T12" s="17">
        <v>104</v>
      </c>
      <c r="U12" s="14" t="s">
        <v>35</v>
      </c>
      <c r="V12" s="14">
        <v>14031900221</v>
      </c>
    </row>
    <row r="13" spans="1:22" ht="21" x14ac:dyDescent="0.25">
      <c r="A13" s="7">
        <v>6</v>
      </c>
      <c r="B13" s="8" t="s">
        <v>266</v>
      </c>
      <c r="C13" s="8">
        <v>0.51458333333333328</v>
      </c>
      <c r="D13" s="8">
        <v>0.53333333333333333</v>
      </c>
      <c r="E13" s="9" t="s">
        <v>309</v>
      </c>
      <c r="F13" s="9">
        <v>83</v>
      </c>
      <c r="G13" s="7" t="s">
        <v>310</v>
      </c>
      <c r="H13" s="82">
        <v>2299982744</v>
      </c>
      <c r="I13" s="7">
        <v>4900697</v>
      </c>
      <c r="J13" s="7" t="s">
        <v>301</v>
      </c>
      <c r="K13" s="7" t="s">
        <v>214</v>
      </c>
      <c r="L13" s="7">
        <v>300183</v>
      </c>
      <c r="M13" s="10">
        <v>17960</v>
      </c>
      <c r="N13" s="10">
        <v>40990</v>
      </c>
      <c r="O13" s="10">
        <f t="shared" si="0"/>
        <v>23030</v>
      </c>
      <c r="P13" s="11">
        <v>759281</v>
      </c>
      <c r="Q13" s="11">
        <f t="shared" si="1"/>
        <v>759282</v>
      </c>
      <c r="R13" s="19" t="s">
        <v>165</v>
      </c>
      <c r="S13" s="107">
        <v>140</v>
      </c>
      <c r="T13" s="17">
        <v>104</v>
      </c>
      <c r="U13" s="14" t="s">
        <v>35</v>
      </c>
      <c r="V13" s="14">
        <v>14031900221</v>
      </c>
    </row>
    <row r="14" spans="1:22" x14ac:dyDescent="0.25">
      <c r="A14" s="248" t="s">
        <v>87</v>
      </c>
      <c r="B14" s="249"/>
      <c r="C14" s="249"/>
      <c r="D14" s="249"/>
      <c r="E14" s="249"/>
      <c r="F14" s="249"/>
      <c r="G14" s="249"/>
      <c r="H14" s="249"/>
      <c r="I14" s="249"/>
      <c r="J14" s="249"/>
      <c r="K14" s="249"/>
      <c r="L14" s="250"/>
      <c r="M14" s="254">
        <f>SUM(M8:M13)</f>
        <v>109980</v>
      </c>
      <c r="N14" s="254">
        <f>SUM(N8:N13)</f>
        <v>258640</v>
      </c>
      <c r="O14" s="254">
        <f>SUM(O8:O13)</f>
        <v>148660</v>
      </c>
      <c r="P14" s="256"/>
      <c r="Q14" s="257"/>
      <c r="R14" s="257"/>
      <c r="S14" s="257"/>
      <c r="T14" s="257"/>
      <c r="U14" s="257"/>
      <c r="V14" s="258"/>
    </row>
    <row r="15" spans="1:22" x14ac:dyDescent="0.25">
      <c r="A15" s="251"/>
      <c r="B15" s="252"/>
      <c r="C15" s="252"/>
      <c r="D15" s="252"/>
      <c r="E15" s="252"/>
      <c r="F15" s="252"/>
      <c r="G15" s="252"/>
      <c r="H15" s="252"/>
      <c r="I15" s="252"/>
      <c r="J15" s="252"/>
      <c r="K15" s="252"/>
      <c r="L15" s="253"/>
      <c r="M15" s="255"/>
      <c r="N15" s="255"/>
      <c r="O15" s="254"/>
      <c r="P15" s="259"/>
      <c r="Q15" s="260"/>
      <c r="R15" s="260"/>
      <c r="S15" s="260"/>
      <c r="T15" s="260"/>
      <c r="U15" s="260"/>
      <c r="V15" s="261"/>
    </row>
  </sheetData>
  <mergeCells count="34">
    <mergeCell ref="V4:V7"/>
    <mergeCell ref="A14:L15"/>
    <mergeCell ref="M14:M15"/>
    <mergeCell ref="N14:N15"/>
    <mergeCell ref="O14:O15"/>
    <mergeCell ref="P14:V15"/>
    <mergeCell ref="P4:P7"/>
    <mergeCell ref="Q4:Q7"/>
    <mergeCell ref="R4:R7"/>
    <mergeCell ref="S4:S7"/>
    <mergeCell ref="T4:T7"/>
    <mergeCell ref="U4:U7"/>
    <mergeCell ref="H4:H7"/>
    <mergeCell ref="I4:I7"/>
    <mergeCell ref="J4:J7"/>
    <mergeCell ref="K4:K7"/>
    <mergeCell ref="L4:L7"/>
    <mergeCell ref="M4:O6"/>
    <mergeCell ref="A4:A7"/>
    <mergeCell ref="B4:B7"/>
    <mergeCell ref="C4:C7"/>
    <mergeCell ref="D4:D7"/>
    <mergeCell ref="E4:F7"/>
    <mergeCell ref="G4:G7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</mergeCells>
  <dataValidations count="1">
    <dataValidation type="textLength" operator="equal" allowBlank="1" showInputMessage="1" showErrorMessage="1" sqref="H8:H13" xr:uid="{B5A70097-C4BB-4E0F-B9A7-AA03F0A4F0F5}">
      <formula1>10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189D8-280B-44EB-B671-695B3BF4149A}">
  <dimension ref="A1:V63"/>
  <sheetViews>
    <sheetView rightToLeft="1" topLeftCell="A42" workbookViewId="0">
      <selection activeCell="M65" sqref="M65"/>
    </sheetView>
  </sheetViews>
  <sheetFormatPr defaultRowHeight="15" x14ac:dyDescent="0.25"/>
  <cols>
    <col min="1" max="1" width="6.7109375" customWidth="1"/>
    <col min="2" max="2" width="11.140625" bestFit="1" customWidth="1"/>
    <col min="3" max="4" width="9.28515625" bestFit="1" customWidth="1"/>
    <col min="6" max="6" width="9.28515625" bestFit="1" customWidth="1"/>
    <col min="7" max="7" width="22.140625" bestFit="1" customWidth="1"/>
    <col min="8" max="8" width="14.7109375" bestFit="1" customWidth="1"/>
    <col min="9" max="9" width="10.42578125" bestFit="1" customWidth="1"/>
    <col min="10" max="10" width="15.5703125" bestFit="1" customWidth="1"/>
    <col min="12" max="15" width="9.28515625" bestFit="1" customWidth="1"/>
    <col min="16" max="17" width="9.42578125" bestFit="1" customWidth="1"/>
    <col min="18" max="18" width="10.42578125" bestFit="1" customWidth="1"/>
    <col min="19" max="20" width="9.28515625" bestFit="1" customWidth="1"/>
    <col min="22" max="22" width="15.7109375" bestFit="1" customWidth="1"/>
  </cols>
  <sheetData>
    <row r="1" spans="1:22" ht="15.75" x14ac:dyDescent="0.25">
      <c r="A1" s="294" t="s">
        <v>29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</row>
    <row r="2" spans="1:22" ht="15.75" x14ac:dyDescent="0.25">
      <c r="A2" s="288" t="s">
        <v>18</v>
      </c>
      <c r="B2" s="289"/>
      <c r="C2" s="290" t="s">
        <v>20</v>
      </c>
      <c r="D2" s="288"/>
      <c r="E2" s="288"/>
      <c r="F2" s="288"/>
      <c r="G2" s="288"/>
      <c r="H2" s="288"/>
      <c r="I2" s="288"/>
      <c r="J2" s="288"/>
      <c r="K2" s="289"/>
      <c r="L2" s="290" t="s">
        <v>19</v>
      </c>
      <c r="M2" s="289"/>
      <c r="N2" s="295">
        <v>14031900213</v>
      </c>
      <c r="O2" s="295"/>
      <c r="P2" s="295"/>
      <c r="Q2" s="295"/>
      <c r="R2" s="295"/>
      <c r="S2" s="295"/>
      <c r="T2" s="295"/>
      <c r="U2" s="295"/>
      <c r="V2" s="295"/>
    </row>
    <row r="3" spans="1:22" ht="16.5" thickBot="1" x14ac:dyDescent="0.3">
      <c r="A3" s="288" t="s">
        <v>22</v>
      </c>
      <c r="B3" s="289"/>
      <c r="C3" s="290" t="s">
        <v>311</v>
      </c>
      <c r="D3" s="288"/>
      <c r="E3" s="288"/>
      <c r="F3" s="288"/>
      <c r="G3" s="288"/>
      <c r="H3" s="288"/>
      <c r="I3" s="288"/>
      <c r="J3" s="288"/>
      <c r="K3" s="289"/>
      <c r="L3" s="290" t="s">
        <v>0</v>
      </c>
      <c r="M3" s="289"/>
      <c r="N3" s="291">
        <v>500000</v>
      </c>
      <c r="O3" s="292"/>
      <c r="P3" s="44" t="s">
        <v>21</v>
      </c>
      <c r="Q3" s="45">
        <f>N3-O28</f>
        <v>1490</v>
      </c>
      <c r="R3" s="293" t="s">
        <v>31</v>
      </c>
      <c r="S3" s="292"/>
      <c r="T3" s="292"/>
      <c r="U3" s="292"/>
      <c r="V3" s="292"/>
    </row>
    <row r="4" spans="1:22" x14ac:dyDescent="0.25">
      <c r="A4" s="262" t="s">
        <v>1</v>
      </c>
      <c r="B4" s="262" t="s">
        <v>25</v>
      </c>
      <c r="C4" s="262" t="s">
        <v>2</v>
      </c>
      <c r="D4" s="262" t="s">
        <v>3</v>
      </c>
      <c r="E4" s="282" t="s">
        <v>4</v>
      </c>
      <c r="F4" s="283"/>
      <c r="G4" s="262" t="s">
        <v>5</v>
      </c>
      <c r="H4" s="279" t="s">
        <v>30</v>
      </c>
      <c r="I4" s="262" t="s">
        <v>6</v>
      </c>
      <c r="J4" s="262" t="s">
        <v>7</v>
      </c>
      <c r="K4" s="262" t="s">
        <v>8</v>
      </c>
      <c r="L4" s="262" t="s">
        <v>9</v>
      </c>
      <c r="M4" s="265" t="s">
        <v>10</v>
      </c>
      <c r="N4" s="266"/>
      <c r="O4" s="267"/>
      <c r="P4" s="274" t="s">
        <v>16</v>
      </c>
      <c r="Q4" s="274" t="s">
        <v>17</v>
      </c>
      <c r="R4" s="276" t="s">
        <v>15</v>
      </c>
      <c r="S4" s="239" t="s">
        <v>28</v>
      </c>
      <c r="T4" s="242" t="s">
        <v>11</v>
      </c>
      <c r="U4" s="245" t="s">
        <v>24</v>
      </c>
      <c r="V4" s="245" t="s">
        <v>27</v>
      </c>
    </row>
    <row r="5" spans="1:22" ht="8.25" customHeight="1" x14ac:dyDescent="0.25">
      <c r="A5" s="263"/>
      <c r="B5" s="263"/>
      <c r="C5" s="263"/>
      <c r="D5" s="263"/>
      <c r="E5" s="284"/>
      <c r="F5" s="285"/>
      <c r="G5" s="263"/>
      <c r="H5" s="280"/>
      <c r="I5" s="263"/>
      <c r="J5" s="263"/>
      <c r="K5" s="263"/>
      <c r="L5" s="263"/>
      <c r="M5" s="268"/>
      <c r="N5" s="269"/>
      <c r="O5" s="270"/>
      <c r="P5" s="274"/>
      <c r="Q5" s="274"/>
      <c r="R5" s="277"/>
      <c r="S5" s="240"/>
      <c r="T5" s="243"/>
      <c r="U5" s="246"/>
      <c r="V5" s="246"/>
    </row>
    <row r="6" spans="1:22" ht="12" customHeight="1" x14ac:dyDescent="0.25">
      <c r="A6" s="263"/>
      <c r="B6" s="263"/>
      <c r="C6" s="263"/>
      <c r="D6" s="263"/>
      <c r="E6" s="284"/>
      <c r="F6" s="285"/>
      <c r="G6" s="263"/>
      <c r="H6" s="280"/>
      <c r="I6" s="263"/>
      <c r="J6" s="263"/>
      <c r="K6" s="263"/>
      <c r="L6" s="263"/>
      <c r="M6" s="271"/>
      <c r="N6" s="272"/>
      <c r="O6" s="273"/>
      <c r="P6" s="274"/>
      <c r="Q6" s="274"/>
      <c r="R6" s="277"/>
      <c r="S6" s="240"/>
      <c r="T6" s="243"/>
      <c r="U6" s="246"/>
      <c r="V6" s="246"/>
    </row>
    <row r="7" spans="1:22" ht="15.75" hidden="1" x14ac:dyDescent="0.25">
      <c r="A7" s="264"/>
      <c r="B7" s="264"/>
      <c r="C7" s="264"/>
      <c r="D7" s="264"/>
      <c r="E7" s="286"/>
      <c r="F7" s="287"/>
      <c r="G7" s="264"/>
      <c r="H7" s="281"/>
      <c r="I7" s="264"/>
      <c r="J7" s="264"/>
      <c r="K7" s="264"/>
      <c r="L7" s="264"/>
      <c r="M7" s="5" t="s">
        <v>12</v>
      </c>
      <c r="N7" s="5" t="s">
        <v>13</v>
      </c>
      <c r="O7" s="5" t="s">
        <v>14</v>
      </c>
      <c r="P7" s="275"/>
      <c r="Q7" s="275"/>
      <c r="R7" s="278"/>
      <c r="S7" s="241"/>
      <c r="T7" s="244"/>
      <c r="U7" s="247"/>
      <c r="V7" s="247"/>
    </row>
    <row r="8" spans="1:22" ht="21" x14ac:dyDescent="0.25">
      <c r="A8" s="7">
        <v>1</v>
      </c>
      <c r="B8" s="8" t="s">
        <v>346</v>
      </c>
      <c r="C8" s="8">
        <v>0.83680555555555558</v>
      </c>
      <c r="D8" s="8">
        <v>0.875</v>
      </c>
      <c r="E8" s="9" t="s">
        <v>353</v>
      </c>
      <c r="F8" s="9">
        <v>73</v>
      </c>
      <c r="G8" s="7" t="s">
        <v>354</v>
      </c>
      <c r="H8" s="82">
        <v>2330020297</v>
      </c>
      <c r="I8" s="7">
        <v>4901306</v>
      </c>
      <c r="J8" s="7" t="s">
        <v>335</v>
      </c>
      <c r="K8" s="7" t="s">
        <v>26</v>
      </c>
      <c r="L8" s="7">
        <v>300202</v>
      </c>
      <c r="M8" s="10">
        <v>19080</v>
      </c>
      <c r="N8" s="10">
        <v>42760</v>
      </c>
      <c r="O8" s="10">
        <f t="shared" ref="O8:O27" si="0">N8-M8</f>
        <v>23680</v>
      </c>
      <c r="P8" s="11">
        <v>759421</v>
      </c>
      <c r="Q8" s="11">
        <f t="shared" ref="Q8:Q27" si="1">P8+1</f>
        <v>759422</v>
      </c>
      <c r="R8" s="19" t="s">
        <v>165</v>
      </c>
      <c r="S8" s="107">
        <v>140</v>
      </c>
      <c r="T8" s="17">
        <v>102</v>
      </c>
      <c r="U8" s="14" t="s">
        <v>35</v>
      </c>
      <c r="V8" s="14">
        <v>14031900213</v>
      </c>
    </row>
    <row r="9" spans="1:22" ht="21" x14ac:dyDescent="0.25">
      <c r="A9" s="96">
        <v>2</v>
      </c>
      <c r="B9" s="97" t="s">
        <v>346</v>
      </c>
      <c r="C9" s="97">
        <v>0.84166666666666667</v>
      </c>
      <c r="D9" s="97">
        <v>0.89097222222222228</v>
      </c>
      <c r="E9" s="98" t="s">
        <v>355</v>
      </c>
      <c r="F9" s="98">
        <v>83</v>
      </c>
      <c r="G9" s="96" t="s">
        <v>356</v>
      </c>
      <c r="H9" s="99">
        <v>2293449106</v>
      </c>
      <c r="I9" s="96">
        <v>4901308</v>
      </c>
      <c r="J9" s="96" t="s">
        <v>335</v>
      </c>
      <c r="K9" s="96" t="s">
        <v>26</v>
      </c>
      <c r="L9" s="96">
        <v>300203</v>
      </c>
      <c r="M9" s="100">
        <v>19160</v>
      </c>
      <c r="N9" s="100">
        <v>44460</v>
      </c>
      <c r="O9" s="100">
        <f t="shared" si="0"/>
        <v>25300</v>
      </c>
      <c r="P9" s="101">
        <v>759423</v>
      </c>
      <c r="Q9" s="101">
        <f t="shared" si="1"/>
        <v>759424</v>
      </c>
      <c r="R9" s="19" t="s">
        <v>165</v>
      </c>
      <c r="S9" s="102">
        <v>140</v>
      </c>
      <c r="T9" s="103">
        <v>102</v>
      </c>
      <c r="U9" s="104" t="s">
        <v>35</v>
      </c>
      <c r="V9" s="14">
        <v>14031900213</v>
      </c>
    </row>
    <row r="10" spans="1:22" ht="21" x14ac:dyDescent="0.25">
      <c r="A10" s="96">
        <v>3</v>
      </c>
      <c r="B10" s="96" t="s">
        <v>357</v>
      </c>
      <c r="C10" s="97">
        <v>0.81874999999999998</v>
      </c>
      <c r="D10" s="97">
        <v>0.86111111111111116</v>
      </c>
      <c r="E10" s="98" t="s">
        <v>340</v>
      </c>
      <c r="F10" s="98">
        <v>93</v>
      </c>
      <c r="G10" s="96" t="s">
        <v>341</v>
      </c>
      <c r="H10" s="99">
        <v>2300021625</v>
      </c>
      <c r="I10" s="96">
        <v>4901543</v>
      </c>
      <c r="J10" s="129" t="s">
        <v>335</v>
      </c>
      <c r="K10" s="96" t="s">
        <v>214</v>
      </c>
      <c r="L10" s="96">
        <v>300208</v>
      </c>
      <c r="M10" s="100">
        <v>17380</v>
      </c>
      <c r="N10" s="100">
        <v>42250</v>
      </c>
      <c r="O10" s="100">
        <f t="shared" si="0"/>
        <v>24870</v>
      </c>
      <c r="P10" s="101">
        <v>759525</v>
      </c>
      <c r="Q10" s="101">
        <f t="shared" si="1"/>
        <v>759526</v>
      </c>
      <c r="R10" s="129" t="s">
        <v>165</v>
      </c>
      <c r="S10" s="102">
        <v>140</v>
      </c>
      <c r="T10" s="103">
        <v>102</v>
      </c>
      <c r="U10" s="104" t="s">
        <v>35</v>
      </c>
      <c r="V10" s="14">
        <v>14031900213</v>
      </c>
    </row>
    <row r="11" spans="1:22" ht="21" x14ac:dyDescent="0.25">
      <c r="A11" s="7">
        <v>4</v>
      </c>
      <c r="B11" s="96" t="s">
        <v>357</v>
      </c>
      <c r="C11" s="97">
        <v>0.82430555555555551</v>
      </c>
      <c r="D11" s="97">
        <v>0.87013888888888891</v>
      </c>
      <c r="E11" s="98" t="s">
        <v>359</v>
      </c>
      <c r="F11" s="98">
        <v>93</v>
      </c>
      <c r="G11" s="96" t="s">
        <v>337</v>
      </c>
      <c r="H11" s="99">
        <v>2301406555</v>
      </c>
      <c r="I11" s="96">
        <v>4901548</v>
      </c>
      <c r="J11" s="129" t="s">
        <v>335</v>
      </c>
      <c r="K11" s="96" t="s">
        <v>214</v>
      </c>
      <c r="L11" s="96">
        <v>300209</v>
      </c>
      <c r="M11" s="100">
        <v>17480</v>
      </c>
      <c r="N11" s="100">
        <v>41880</v>
      </c>
      <c r="O11" s="100">
        <f t="shared" si="0"/>
        <v>24400</v>
      </c>
      <c r="P11" s="101">
        <v>759527</v>
      </c>
      <c r="Q11" s="101">
        <f t="shared" si="1"/>
        <v>759528</v>
      </c>
      <c r="R11" s="129" t="s">
        <v>165</v>
      </c>
      <c r="S11" s="102">
        <v>140</v>
      </c>
      <c r="T11" s="103">
        <v>102</v>
      </c>
      <c r="U11" s="104" t="s">
        <v>35</v>
      </c>
      <c r="V11" s="14">
        <v>14031900213</v>
      </c>
    </row>
    <row r="12" spans="1:22" ht="21" x14ac:dyDescent="0.25">
      <c r="A12" s="96">
        <v>5</v>
      </c>
      <c r="B12" s="96" t="s">
        <v>357</v>
      </c>
      <c r="C12" s="97">
        <v>0.82777777777777772</v>
      </c>
      <c r="D12" s="97">
        <v>0.87847222222222221</v>
      </c>
      <c r="E12" s="98" t="s">
        <v>338</v>
      </c>
      <c r="F12" s="98">
        <v>63</v>
      </c>
      <c r="G12" s="96" t="s">
        <v>339</v>
      </c>
      <c r="H12" s="99">
        <v>2297007302</v>
      </c>
      <c r="I12" s="96">
        <v>4901551</v>
      </c>
      <c r="J12" s="129" t="s">
        <v>335</v>
      </c>
      <c r="K12" s="96" t="s">
        <v>214</v>
      </c>
      <c r="L12" s="96">
        <v>300210</v>
      </c>
      <c r="M12" s="100">
        <v>16980</v>
      </c>
      <c r="N12" s="100">
        <v>41730</v>
      </c>
      <c r="O12" s="100">
        <f t="shared" si="0"/>
        <v>24750</v>
      </c>
      <c r="P12" s="101">
        <v>759529</v>
      </c>
      <c r="Q12" s="101">
        <f t="shared" si="1"/>
        <v>759530</v>
      </c>
      <c r="R12" s="129" t="s">
        <v>165</v>
      </c>
      <c r="S12" s="102">
        <v>140</v>
      </c>
      <c r="T12" s="103">
        <v>102</v>
      </c>
      <c r="U12" s="104" t="s">
        <v>35</v>
      </c>
      <c r="V12" s="14">
        <v>14031900213</v>
      </c>
    </row>
    <row r="13" spans="1:22" ht="21" x14ac:dyDescent="0.25">
      <c r="A13" s="96">
        <v>6</v>
      </c>
      <c r="B13" s="96" t="s">
        <v>357</v>
      </c>
      <c r="C13" s="97">
        <v>0.83194444444444449</v>
      </c>
      <c r="D13" s="97">
        <v>0.88680555555555551</v>
      </c>
      <c r="E13" s="98" t="s">
        <v>360</v>
      </c>
      <c r="F13" s="98">
        <v>63</v>
      </c>
      <c r="G13" s="96" t="s">
        <v>361</v>
      </c>
      <c r="H13" s="99">
        <v>2698445532</v>
      </c>
      <c r="I13" s="96">
        <v>4901552</v>
      </c>
      <c r="J13" s="129" t="s">
        <v>335</v>
      </c>
      <c r="K13" s="96" t="s">
        <v>214</v>
      </c>
      <c r="L13" s="96">
        <v>300211</v>
      </c>
      <c r="M13" s="100">
        <v>16940</v>
      </c>
      <c r="N13" s="100">
        <v>42550</v>
      </c>
      <c r="O13" s="100">
        <f t="shared" si="0"/>
        <v>25610</v>
      </c>
      <c r="P13" s="101">
        <v>759531</v>
      </c>
      <c r="Q13" s="101">
        <f t="shared" si="1"/>
        <v>759532</v>
      </c>
      <c r="R13" s="129" t="s">
        <v>165</v>
      </c>
      <c r="S13" s="102">
        <v>140</v>
      </c>
      <c r="T13" s="103">
        <v>102</v>
      </c>
      <c r="U13" s="104" t="s">
        <v>35</v>
      </c>
      <c r="V13" s="14">
        <v>14031900213</v>
      </c>
    </row>
    <row r="14" spans="1:22" ht="21" x14ac:dyDescent="0.25">
      <c r="A14" s="7">
        <v>7</v>
      </c>
      <c r="B14" s="96" t="s">
        <v>357</v>
      </c>
      <c r="C14" s="97">
        <v>0.8354166666666667</v>
      </c>
      <c r="D14" s="97">
        <v>0.89444444444444449</v>
      </c>
      <c r="E14" s="98" t="s">
        <v>362</v>
      </c>
      <c r="F14" s="98">
        <v>93</v>
      </c>
      <c r="G14" s="96" t="s">
        <v>363</v>
      </c>
      <c r="H14" s="99">
        <v>2300287293</v>
      </c>
      <c r="I14" s="96">
        <v>4901553</v>
      </c>
      <c r="J14" s="129" t="s">
        <v>335</v>
      </c>
      <c r="K14" s="96" t="s">
        <v>214</v>
      </c>
      <c r="L14" s="96">
        <v>300212</v>
      </c>
      <c r="M14" s="100">
        <v>16840</v>
      </c>
      <c r="N14" s="100">
        <v>42010</v>
      </c>
      <c r="O14" s="100">
        <f t="shared" si="0"/>
        <v>25170</v>
      </c>
      <c r="P14" s="101">
        <v>759533</v>
      </c>
      <c r="Q14" s="101">
        <f t="shared" si="1"/>
        <v>759534</v>
      </c>
      <c r="R14" s="129" t="s">
        <v>165</v>
      </c>
      <c r="S14" s="102">
        <v>140</v>
      </c>
      <c r="T14" s="103">
        <v>102</v>
      </c>
      <c r="U14" s="104" t="s">
        <v>35</v>
      </c>
      <c r="V14" s="14">
        <v>14031900213</v>
      </c>
    </row>
    <row r="15" spans="1:22" ht="21" x14ac:dyDescent="0.25">
      <c r="A15" s="96">
        <v>8</v>
      </c>
      <c r="B15" s="96" t="s">
        <v>357</v>
      </c>
      <c r="C15" s="97">
        <v>0.86388888888888893</v>
      </c>
      <c r="D15" s="97">
        <v>0.90138888888888891</v>
      </c>
      <c r="E15" s="98" t="s">
        <v>364</v>
      </c>
      <c r="F15" s="98">
        <v>83</v>
      </c>
      <c r="G15" s="96" t="s">
        <v>365</v>
      </c>
      <c r="H15" s="99">
        <v>2431887065</v>
      </c>
      <c r="I15" s="96">
        <v>4901562</v>
      </c>
      <c r="J15" s="129" t="s">
        <v>335</v>
      </c>
      <c r="K15" s="96" t="s">
        <v>214</v>
      </c>
      <c r="L15" s="96">
        <v>300213</v>
      </c>
      <c r="M15" s="100">
        <v>16340</v>
      </c>
      <c r="N15" s="100">
        <v>42420</v>
      </c>
      <c r="O15" s="100">
        <f t="shared" si="0"/>
        <v>26080</v>
      </c>
      <c r="P15" s="101">
        <v>759535</v>
      </c>
      <c r="Q15" s="101">
        <f t="shared" si="1"/>
        <v>759536</v>
      </c>
      <c r="R15" s="129" t="s">
        <v>165</v>
      </c>
      <c r="S15" s="102">
        <v>140</v>
      </c>
      <c r="T15" s="103">
        <v>102</v>
      </c>
      <c r="U15" s="104" t="s">
        <v>35</v>
      </c>
      <c r="V15" s="14">
        <v>14031900213</v>
      </c>
    </row>
    <row r="16" spans="1:22" ht="21" x14ac:dyDescent="0.25">
      <c r="A16" s="96">
        <v>9</v>
      </c>
      <c r="B16" s="96" t="s">
        <v>357</v>
      </c>
      <c r="C16" s="97">
        <v>0.87152777777777779</v>
      </c>
      <c r="D16" s="97">
        <v>0.90833333333333333</v>
      </c>
      <c r="E16" s="98" t="s">
        <v>366</v>
      </c>
      <c r="F16" s="98">
        <v>83</v>
      </c>
      <c r="G16" s="96" t="s">
        <v>367</v>
      </c>
      <c r="H16" s="99">
        <v>2296914802</v>
      </c>
      <c r="I16" s="96">
        <v>4901563</v>
      </c>
      <c r="J16" s="129" t="s">
        <v>335</v>
      </c>
      <c r="K16" s="96" t="s">
        <v>214</v>
      </c>
      <c r="L16" s="96">
        <v>300214</v>
      </c>
      <c r="M16" s="100">
        <v>18140</v>
      </c>
      <c r="N16" s="100">
        <v>43100</v>
      </c>
      <c r="O16" s="100">
        <f t="shared" si="0"/>
        <v>24960</v>
      </c>
      <c r="P16" s="101">
        <v>759537</v>
      </c>
      <c r="Q16" s="101">
        <f t="shared" si="1"/>
        <v>759538</v>
      </c>
      <c r="R16" s="129" t="s">
        <v>165</v>
      </c>
      <c r="S16" s="102">
        <v>140</v>
      </c>
      <c r="T16" s="103">
        <v>102</v>
      </c>
      <c r="U16" s="104" t="s">
        <v>35</v>
      </c>
      <c r="V16" s="14">
        <v>14031900213</v>
      </c>
    </row>
    <row r="17" spans="1:22" ht="21" x14ac:dyDescent="0.25">
      <c r="A17" s="7">
        <v>10</v>
      </c>
      <c r="B17" s="96" t="s">
        <v>402</v>
      </c>
      <c r="C17" s="97">
        <v>0.12569444444444444</v>
      </c>
      <c r="D17" s="97">
        <v>0.16111111111111112</v>
      </c>
      <c r="E17" s="98" t="s">
        <v>342</v>
      </c>
      <c r="F17" s="98">
        <v>63</v>
      </c>
      <c r="G17" s="96" t="s">
        <v>343</v>
      </c>
      <c r="H17" s="99">
        <v>2299842179</v>
      </c>
      <c r="I17" s="96">
        <v>4904338</v>
      </c>
      <c r="J17" s="129" t="s">
        <v>335</v>
      </c>
      <c r="K17" s="96" t="s">
        <v>214</v>
      </c>
      <c r="L17" s="96">
        <v>300232</v>
      </c>
      <c r="M17" s="100">
        <v>16700</v>
      </c>
      <c r="N17" s="100">
        <v>42120</v>
      </c>
      <c r="O17" s="133">
        <f t="shared" si="0"/>
        <v>25420</v>
      </c>
      <c r="P17" s="101">
        <v>759627</v>
      </c>
      <c r="Q17" s="101">
        <f t="shared" si="1"/>
        <v>759628</v>
      </c>
      <c r="R17" s="19" t="s">
        <v>165</v>
      </c>
      <c r="S17" s="102">
        <v>125</v>
      </c>
      <c r="T17" s="103">
        <v>104</v>
      </c>
      <c r="U17" s="104" t="s">
        <v>55</v>
      </c>
      <c r="V17" s="14">
        <v>14031900213</v>
      </c>
    </row>
    <row r="18" spans="1:22" ht="21" x14ac:dyDescent="0.25">
      <c r="A18" s="96">
        <v>11</v>
      </c>
      <c r="B18" s="96" t="s">
        <v>402</v>
      </c>
      <c r="C18" s="97">
        <v>0.82291666666666663</v>
      </c>
      <c r="D18" s="97">
        <v>0.85416666666666663</v>
      </c>
      <c r="E18" s="98" t="s">
        <v>347</v>
      </c>
      <c r="F18" s="98">
        <v>71</v>
      </c>
      <c r="G18" s="96" t="s">
        <v>468</v>
      </c>
      <c r="H18" s="99">
        <v>9382136701</v>
      </c>
      <c r="I18" s="96">
        <v>4904530</v>
      </c>
      <c r="J18" s="129" t="s">
        <v>335</v>
      </c>
      <c r="K18" s="96" t="s">
        <v>214</v>
      </c>
      <c r="L18" s="96">
        <v>300234</v>
      </c>
      <c r="M18" s="100">
        <v>18460</v>
      </c>
      <c r="N18" s="100">
        <v>43840</v>
      </c>
      <c r="O18" s="133">
        <f t="shared" si="0"/>
        <v>25380</v>
      </c>
      <c r="P18" s="101">
        <v>759743</v>
      </c>
      <c r="Q18" s="101">
        <f t="shared" si="1"/>
        <v>759744</v>
      </c>
      <c r="R18" s="19" t="s">
        <v>165</v>
      </c>
      <c r="S18" s="102">
        <v>135</v>
      </c>
      <c r="T18" s="103">
        <v>104</v>
      </c>
      <c r="U18" s="104" t="s">
        <v>55</v>
      </c>
      <c r="V18" s="14">
        <v>14031900213</v>
      </c>
    </row>
    <row r="19" spans="1:22" ht="21" x14ac:dyDescent="0.25">
      <c r="A19" s="96">
        <v>12</v>
      </c>
      <c r="B19" s="96" t="s">
        <v>402</v>
      </c>
      <c r="C19" s="97">
        <v>0.82638888888888884</v>
      </c>
      <c r="D19" s="97">
        <v>0.86597222222222225</v>
      </c>
      <c r="E19" s="98" t="s">
        <v>469</v>
      </c>
      <c r="F19" s="98">
        <v>53</v>
      </c>
      <c r="G19" s="96" t="s">
        <v>470</v>
      </c>
      <c r="H19" s="99">
        <v>5100005289</v>
      </c>
      <c r="I19" s="96">
        <v>4904531</v>
      </c>
      <c r="J19" s="129" t="s">
        <v>335</v>
      </c>
      <c r="K19" s="96" t="s">
        <v>214</v>
      </c>
      <c r="L19" s="96">
        <v>300235</v>
      </c>
      <c r="M19" s="100">
        <v>18240</v>
      </c>
      <c r="N19" s="100">
        <v>43200</v>
      </c>
      <c r="O19" s="133">
        <f t="shared" si="0"/>
        <v>24960</v>
      </c>
      <c r="P19" s="101">
        <v>759745</v>
      </c>
      <c r="Q19" s="101">
        <f t="shared" si="1"/>
        <v>759746</v>
      </c>
      <c r="R19" s="19" t="s">
        <v>165</v>
      </c>
      <c r="S19" s="102">
        <v>135</v>
      </c>
      <c r="T19" s="103">
        <v>104</v>
      </c>
      <c r="U19" s="104" t="s">
        <v>55</v>
      </c>
      <c r="V19" s="14">
        <v>14031900213</v>
      </c>
    </row>
    <row r="20" spans="1:22" ht="21" x14ac:dyDescent="0.25">
      <c r="A20" s="7">
        <v>13</v>
      </c>
      <c r="B20" s="96" t="s">
        <v>395</v>
      </c>
      <c r="C20" s="97">
        <v>0.91319444444444442</v>
      </c>
      <c r="D20" s="97">
        <v>0.93680555555555556</v>
      </c>
      <c r="E20" s="98" t="s">
        <v>423</v>
      </c>
      <c r="F20" s="98">
        <v>73</v>
      </c>
      <c r="G20" s="96" t="s">
        <v>471</v>
      </c>
      <c r="H20" s="99">
        <v>2301411958</v>
      </c>
      <c r="I20" s="96">
        <v>4904812</v>
      </c>
      <c r="J20" s="129" t="s">
        <v>335</v>
      </c>
      <c r="K20" s="96" t="s">
        <v>214</v>
      </c>
      <c r="L20" s="96">
        <v>300241</v>
      </c>
      <c r="M20" s="100">
        <v>19520</v>
      </c>
      <c r="N20" s="100">
        <v>44040</v>
      </c>
      <c r="O20" s="133">
        <f t="shared" si="0"/>
        <v>24520</v>
      </c>
      <c r="P20" s="101">
        <v>759863</v>
      </c>
      <c r="Q20" s="101">
        <f t="shared" si="1"/>
        <v>759864</v>
      </c>
      <c r="R20" s="19" t="s">
        <v>165</v>
      </c>
      <c r="S20" s="102">
        <v>125</v>
      </c>
      <c r="T20" s="103">
        <v>104</v>
      </c>
      <c r="U20" s="104" t="s">
        <v>55</v>
      </c>
      <c r="V20" s="14">
        <v>14031900213</v>
      </c>
    </row>
    <row r="21" spans="1:22" ht="21" x14ac:dyDescent="0.25">
      <c r="A21" s="96">
        <v>14</v>
      </c>
      <c r="B21" s="96" t="s">
        <v>395</v>
      </c>
      <c r="C21" s="97">
        <v>0.87638888888888888</v>
      </c>
      <c r="D21" s="97">
        <v>0.94444444444444442</v>
      </c>
      <c r="E21" s="98" t="s">
        <v>427</v>
      </c>
      <c r="F21" s="98">
        <v>93</v>
      </c>
      <c r="G21" s="96" t="s">
        <v>472</v>
      </c>
      <c r="H21" s="99">
        <v>2282008057</v>
      </c>
      <c r="I21" s="96">
        <v>4904814</v>
      </c>
      <c r="J21" s="129" t="s">
        <v>335</v>
      </c>
      <c r="K21" s="96" t="s">
        <v>214</v>
      </c>
      <c r="L21" s="96">
        <v>300242</v>
      </c>
      <c r="M21" s="100">
        <v>19260</v>
      </c>
      <c r="N21" s="100">
        <v>43760</v>
      </c>
      <c r="O21" s="133">
        <f t="shared" si="0"/>
        <v>24500</v>
      </c>
      <c r="P21" s="101">
        <v>759865</v>
      </c>
      <c r="Q21" s="101">
        <f t="shared" si="1"/>
        <v>759866</v>
      </c>
      <c r="R21" s="19" t="s">
        <v>165</v>
      </c>
      <c r="S21" s="102">
        <v>138</v>
      </c>
      <c r="T21" s="103">
        <v>104</v>
      </c>
      <c r="U21" s="104" t="s">
        <v>55</v>
      </c>
      <c r="V21" s="14">
        <v>14031900213</v>
      </c>
    </row>
    <row r="22" spans="1:22" ht="21" x14ac:dyDescent="0.25">
      <c r="A22" s="96">
        <v>15</v>
      </c>
      <c r="B22" s="96" t="s">
        <v>395</v>
      </c>
      <c r="C22" s="97">
        <v>0.9243055555555556</v>
      </c>
      <c r="D22" s="97">
        <v>0.96180555555555558</v>
      </c>
      <c r="E22" s="98" t="s">
        <v>421</v>
      </c>
      <c r="F22" s="98">
        <v>63</v>
      </c>
      <c r="G22" s="96" t="s">
        <v>473</v>
      </c>
      <c r="H22" s="99">
        <v>2299852778</v>
      </c>
      <c r="I22" s="96">
        <v>4904818</v>
      </c>
      <c r="J22" s="129" t="s">
        <v>335</v>
      </c>
      <c r="K22" s="96" t="s">
        <v>214</v>
      </c>
      <c r="L22" s="96">
        <v>300243</v>
      </c>
      <c r="M22" s="100">
        <v>19680</v>
      </c>
      <c r="N22" s="100">
        <v>44010</v>
      </c>
      <c r="O22" s="133">
        <f t="shared" si="0"/>
        <v>24330</v>
      </c>
      <c r="P22" s="101">
        <v>759867</v>
      </c>
      <c r="Q22" s="101">
        <f t="shared" si="1"/>
        <v>759868</v>
      </c>
      <c r="R22" s="19" t="s">
        <v>165</v>
      </c>
      <c r="S22" s="102">
        <v>135</v>
      </c>
      <c r="T22" s="103">
        <v>104</v>
      </c>
      <c r="U22" s="104" t="s">
        <v>55</v>
      </c>
      <c r="V22" s="14">
        <v>14031900213</v>
      </c>
    </row>
    <row r="23" spans="1:22" ht="21" x14ac:dyDescent="0.25">
      <c r="A23" s="7">
        <v>16</v>
      </c>
      <c r="B23" s="96" t="s">
        <v>395</v>
      </c>
      <c r="C23" s="97">
        <v>0.92708333333333337</v>
      </c>
      <c r="D23" s="97">
        <v>0.97083333333333333</v>
      </c>
      <c r="E23" s="98" t="s">
        <v>425</v>
      </c>
      <c r="F23" s="98">
        <v>63</v>
      </c>
      <c r="G23" s="96" t="s">
        <v>474</v>
      </c>
      <c r="H23" s="99">
        <v>2301405818</v>
      </c>
      <c r="I23" s="96">
        <v>4904821</v>
      </c>
      <c r="J23" s="129" t="s">
        <v>335</v>
      </c>
      <c r="K23" s="96" t="s">
        <v>214</v>
      </c>
      <c r="L23" s="96">
        <v>300244</v>
      </c>
      <c r="M23" s="100">
        <v>17440</v>
      </c>
      <c r="N23" s="100">
        <v>42170</v>
      </c>
      <c r="O23" s="133">
        <f t="shared" si="0"/>
        <v>24730</v>
      </c>
      <c r="P23" s="101">
        <v>759869</v>
      </c>
      <c r="Q23" s="101">
        <f t="shared" si="1"/>
        <v>759870</v>
      </c>
      <c r="R23" s="19" t="s">
        <v>165</v>
      </c>
      <c r="S23" s="102">
        <v>135</v>
      </c>
      <c r="T23" s="103">
        <v>104</v>
      </c>
      <c r="U23" s="104" t="s">
        <v>55</v>
      </c>
      <c r="V23" s="14">
        <v>14031900213</v>
      </c>
    </row>
    <row r="24" spans="1:22" ht="21" x14ac:dyDescent="0.25">
      <c r="A24" s="96">
        <v>17</v>
      </c>
      <c r="B24" s="96" t="s">
        <v>420</v>
      </c>
      <c r="C24" s="97">
        <v>8.1944444444444445E-2</v>
      </c>
      <c r="D24" s="97">
        <v>0.11805555555555555</v>
      </c>
      <c r="E24" s="98" t="s">
        <v>355</v>
      </c>
      <c r="F24" s="98">
        <v>83</v>
      </c>
      <c r="G24" s="96" t="s">
        <v>356</v>
      </c>
      <c r="H24" s="99">
        <v>2293449106</v>
      </c>
      <c r="I24" s="96">
        <v>4905075</v>
      </c>
      <c r="J24" s="129" t="s">
        <v>335</v>
      </c>
      <c r="K24" s="96" t="s">
        <v>214</v>
      </c>
      <c r="L24" s="96">
        <v>300247</v>
      </c>
      <c r="M24" s="100">
        <v>19280</v>
      </c>
      <c r="N24" s="100">
        <v>44470</v>
      </c>
      <c r="O24" s="133">
        <f t="shared" si="0"/>
        <v>25190</v>
      </c>
      <c r="P24" s="101">
        <v>792035</v>
      </c>
      <c r="Q24" s="101">
        <f t="shared" si="1"/>
        <v>792036</v>
      </c>
      <c r="R24" s="19" t="s">
        <v>165</v>
      </c>
      <c r="S24" s="102">
        <v>140</v>
      </c>
      <c r="T24" s="103">
        <v>104</v>
      </c>
      <c r="U24" s="104" t="s">
        <v>391</v>
      </c>
      <c r="V24" s="14">
        <v>14031900213</v>
      </c>
    </row>
    <row r="25" spans="1:22" ht="21" x14ac:dyDescent="0.25">
      <c r="A25" s="96">
        <v>18</v>
      </c>
      <c r="B25" s="96" t="s">
        <v>420</v>
      </c>
      <c r="C25" s="97">
        <v>8.819444444444445E-2</v>
      </c>
      <c r="D25" s="97">
        <v>0.15</v>
      </c>
      <c r="E25" s="98" t="s">
        <v>404</v>
      </c>
      <c r="F25" s="98">
        <v>63</v>
      </c>
      <c r="G25" s="96" t="s">
        <v>405</v>
      </c>
      <c r="H25" s="99">
        <v>2281086305</v>
      </c>
      <c r="I25" s="96">
        <v>4905076</v>
      </c>
      <c r="J25" s="129" t="s">
        <v>335</v>
      </c>
      <c r="K25" s="96" t="s">
        <v>214</v>
      </c>
      <c r="L25" s="96">
        <v>300249</v>
      </c>
      <c r="M25" s="100">
        <v>19520</v>
      </c>
      <c r="N25" s="100">
        <v>44700</v>
      </c>
      <c r="O25" s="133">
        <f t="shared" si="0"/>
        <v>25180</v>
      </c>
      <c r="P25" s="101">
        <v>792037</v>
      </c>
      <c r="Q25" s="101">
        <f t="shared" si="1"/>
        <v>792038</v>
      </c>
      <c r="R25" s="19" t="s">
        <v>165</v>
      </c>
      <c r="S25" s="102">
        <v>140</v>
      </c>
      <c r="T25" s="103">
        <v>104</v>
      </c>
      <c r="U25" s="104" t="s">
        <v>391</v>
      </c>
      <c r="V25" s="14">
        <v>14031900213</v>
      </c>
    </row>
    <row r="26" spans="1:22" ht="21" x14ac:dyDescent="0.25">
      <c r="A26" s="7">
        <v>19</v>
      </c>
      <c r="B26" s="96" t="s">
        <v>420</v>
      </c>
      <c r="C26" s="97">
        <v>9.0277777777777776E-2</v>
      </c>
      <c r="D26" s="97">
        <v>0.20972222222222223</v>
      </c>
      <c r="E26" s="98" t="s">
        <v>406</v>
      </c>
      <c r="F26" s="98">
        <v>83</v>
      </c>
      <c r="G26" s="96" t="s">
        <v>407</v>
      </c>
      <c r="H26" s="99">
        <v>2281034607</v>
      </c>
      <c r="I26" s="96">
        <v>4905077</v>
      </c>
      <c r="J26" s="129" t="s">
        <v>335</v>
      </c>
      <c r="K26" s="96" t="s">
        <v>214</v>
      </c>
      <c r="L26" s="96">
        <v>300250</v>
      </c>
      <c r="M26" s="100">
        <v>19100</v>
      </c>
      <c r="N26" s="100">
        <v>43240</v>
      </c>
      <c r="O26" s="133">
        <f t="shared" si="0"/>
        <v>24140</v>
      </c>
      <c r="P26" s="101">
        <v>792039</v>
      </c>
      <c r="Q26" s="101">
        <f t="shared" si="1"/>
        <v>792040</v>
      </c>
      <c r="R26" s="19" t="s">
        <v>165</v>
      </c>
      <c r="S26" s="102">
        <v>140</v>
      </c>
      <c r="T26" s="103">
        <v>104</v>
      </c>
      <c r="U26" s="104" t="s">
        <v>391</v>
      </c>
      <c r="V26" s="14">
        <v>14031900213</v>
      </c>
    </row>
    <row r="27" spans="1:22" ht="21" x14ac:dyDescent="0.25">
      <c r="A27" s="96">
        <v>20</v>
      </c>
      <c r="B27" s="113" t="s">
        <v>475</v>
      </c>
      <c r="C27" s="8">
        <v>0.56041666666666667</v>
      </c>
      <c r="D27" s="8">
        <v>0.59513888888888888</v>
      </c>
      <c r="E27" s="9" t="s">
        <v>347</v>
      </c>
      <c r="F27" s="9">
        <v>71</v>
      </c>
      <c r="G27" s="7" t="s">
        <v>493</v>
      </c>
      <c r="H27" s="7">
        <v>6339890911</v>
      </c>
      <c r="I27" s="7">
        <v>4905923</v>
      </c>
      <c r="J27" s="18" t="s">
        <v>335</v>
      </c>
      <c r="K27" s="7" t="s">
        <v>26</v>
      </c>
      <c r="L27" s="7">
        <v>300329</v>
      </c>
      <c r="M27" s="10">
        <v>18460</v>
      </c>
      <c r="N27" s="10">
        <v>43800</v>
      </c>
      <c r="O27" s="10">
        <f t="shared" si="0"/>
        <v>25340</v>
      </c>
      <c r="P27" s="11">
        <v>792195</v>
      </c>
      <c r="Q27" s="11">
        <f t="shared" si="1"/>
        <v>792196</v>
      </c>
      <c r="R27" s="19" t="s">
        <v>165</v>
      </c>
      <c r="S27" s="107">
        <v>195</v>
      </c>
      <c r="T27" s="17">
        <v>104</v>
      </c>
      <c r="U27" s="14" t="s">
        <v>391</v>
      </c>
      <c r="V27" s="14">
        <v>14031900213</v>
      </c>
    </row>
    <row r="28" spans="1:22" x14ac:dyDescent="0.25">
      <c r="A28" s="248" t="s">
        <v>87</v>
      </c>
      <c r="B28" s="249"/>
      <c r="C28" s="249"/>
      <c r="D28" s="249"/>
      <c r="E28" s="249"/>
      <c r="F28" s="249"/>
      <c r="G28" s="249"/>
      <c r="H28" s="249"/>
      <c r="I28" s="249"/>
      <c r="J28" s="249"/>
      <c r="K28" s="249"/>
      <c r="L28" s="250"/>
      <c r="M28" s="254">
        <f>SUM(M8:M27)</f>
        <v>364000</v>
      </c>
      <c r="N28" s="254">
        <f>SUM(N8:N27)</f>
        <v>862510</v>
      </c>
      <c r="O28" s="254">
        <f>SUM(O8:O27)</f>
        <v>498510</v>
      </c>
      <c r="P28" s="256"/>
      <c r="Q28" s="257"/>
      <c r="R28" s="257"/>
      <c r="S28" s="257"/>
      <c r="T28" s="257"/>
      <c r="U28" s="257"/>
      <c r="V28" s="258"/>
    </row>
    <row r="29" spans="1:22" x14ac:dyDescent="0.25">
      <c r="A29" s="251"/>
      <c r="B29" s="252"/>
      <c r="C29" s="252"/>
      <c r="D29" s="252"/>
      <c r="E29" s="252"/>
      <c r="F29" s="252"/>
      <c r="G29" s="252"/>
      <c r="H29" s="252"/>
      <c r="I29" s="252"/>
      <c r="J29" s="252"/>
      <c r="K29" s="252"/>
      <c r="L29" s="253"/>
      <c r="M29" s="255"/>
      <c r="N29" s="255"/>
      <c r="O29" s="254"/>
      <c r="P29" s="259"/>
      <c r="Q29" s="260"/>
      <c r="R29" s="260"/>
      <c r="S29" s="260"/>
      <c r="T29" s="260"/>
      <c r="U29" s="260"/>
      <c r="V29" s="261"/>
    </row>
    <row r="35" spans="1:22" ht="15.75" x14ac:dyDescent="0.25">
      <c r="A35" s="294" t="s">
        <v>29</v>
      </c>
      <c r="B35" s="294"/>
      <c r="C35" s="294"/>
      <c r="D35" s="294"/>
      <c r="E35" s="294"/>
      <c r="F35" s="294"/>
      <c r="G35" s="294"/>
      <c r="H35" s="294"/>
      <c r="I35" s="294"/>
      <c r="J35" s="294"/>
      <c r="K35" s="294"/>
      <c r="L35" s="294"/>
      <c r="M35" s="294"/>
      <c r="N35" s="294"/>
      <c r="O35" s="294"/>
      <c r="P35" s="294"/>
      <c r="Q35" s="294"/>
      <c r="R35" s="294"/>
      <c r="S35" s="294"/>
      <c r="T35" s="294"/>
      <c r="U35" s="294"/>
      <c r="V35" s="294"/>
    </row>
    <row r="36" spans="1:22" ht="15.75" x14ac:dyDescent="0.25">
      <c r="A36" s="288" t="s">
        <v>18</v>
      </c>
      <c r="B36" s="289"/>
      <c r="C36" s="290" t="s">
        <v>20</v>
      </c>
      <c r="D36" s="288"/>
      <c r="E36" s="288"/>
      <c r="F36" s="288"/>
      <c r="G36" s="288"/>
      <c r="H36" s="288"/>
      <c r="I36" s="288"/>
      <c r="J36" s="288"/>
      <c r="K36" s="289"/>
      <c r="L36" s="290" t="s">
        <v>19</v>
      </c>
      <c r="M36" s="289"/>
      <c r="N36" s="295">
        <v>14031900214</v>
      </c>
      <c r="O36" s="295"/>
      <c r="P36" s="295"/>
      <c r="Q36" s="295"/>
      <c r="R36" s="295"/>
      <c r="S36" s="295"/>
      <c r="T36" s="295"/>
      <c r="U36" s="295"/>
      <c r="V36" s="295"/>
    </row>
    <row r="37" spans="1:22" ht="16.5" thickBot="1" x14ac:dyDescent="0.3">
      <c r="A37" s="288" t="s">
        <v>22</v>
      </c>
      <c r="B37" s="289"/>
      <c r="C37" s="290" t="s">
        <v>311</v>
      </c>
      <c r="D37" s="288"/>
      <c r="E37" s="288"/>
      <c r="F37" s="288"/>
      <c r="G37" s="288"/>
      <c r="H37" s="288"/>
      <c r="I37" s="288"/>
      <c r="J37" s="288"/>
      <c r="K37" s="289"/>
      <c r="L37" s="290" t="s">
        <v>0</v>
      </c>
      <c r="M37" s="289"/>
      <c r="N37" s="291">
        <v>500000</v>
      </c>
      <c r="O37" s="292"/>
      <c r="P37" s="44" t="s">
        <v>21</v>
      </c>
      <c r="Q37" s="45">
        <f>N37-O62</f>
        <v>50</v>
      </c>
      <c r="R37" s="293" t="s">
        <v>31</v>
      </c>
      <c r="S37" s="292"/>
      <c r="T37" s="292"/>
      <c r="U37" s="292"/>
      <c r="V37" s="292"/>
    </row>
    <row r="38" spans="1:22" x14ac:dyDescent="0.25">
      <c r="A38" s="262" t="s">
        <v>1</v>
      </c>
      <c r="B38" s="262" t="s">
        <v>25</v>
      </c>
      <c r="C38" s="262" t="s">
        <v>2</v>
      </c>
      <c r="D38" s="262" t="s">
        <v>3</v>
      </c>
      <c r="E38" s="282" t="s">
        <v>4</v>
      </c>
      <c r="F38" s="283"/>
      <c r="G38" s="262" t="s">
        <v>5</v>
      </c>
      <c r="H38" s="279" t="s">
        <v>30</v>
      </c>
      <c r="I38" s="262" t="s">
        <v>6</v>
      </c>
      <c r="J38" s="262" t="s">
        <v>7</v>
      </c>
      <c r="K38" s="262" t="s">
        <v>8</v>
      </c>
      <c r="L38" s="262" t="s">
        <v>9</v>
      </c>
      <c r="M38" s="265" t="s">
        <v>10</v>
      </c>
      <c r="N38" s="266"/>
      <c r="O38" s="267"/>
      <c r="P38" s="274" t="s">
        <v>16</v>
      </c>
      <c r="Q38" s="274" t="s">
        <v>17</v>
      </c>
      <c r="R38" s="276" t="s">
        <v>15</v>
      </c>
      <c r="S38" s="239" t="s">
        <v>28</v>
      </c>
      <c r="T38" s="242" t="s">
        <v>11</v>
      </c>
      <c r="U38" s="245" t="s">
        <v>24</v>
      </c>
      <c r="V38" s="245" t="s">
        <v>27</v>
      </c>
    </row>
    <row r="39" spans="1:22" x14ac:dyDescent="0.25">
      <c r="A39" s="263"/>
      <c r="B39" s="263"/>
      <c r="C39" s="263"/>
      <c r="D39" s="263"/>
      <c r="E39" s="284"/>
      <c r="F39" s="285"/>
      <c r="G39" s="263"/>
      <c r="H39" s="280"/>
      <c r="I39" s="263"/>
      <c r="J39" s="263"/>
      <c r="K39" s="263"/>
      <c r="L39" s="263"/>
      <c r="M39" s="268"/>
      <c r="N39" s="269"/>
      <c r="O39" s="270"/>
      <c r="P39" s="274"/>
      <c r="Q39" s="274"/>
      <c r="R39" s="277"/>
      <c r="S39" s="240"/>
      <c r="T39" s="243"/>
      <c r="U39" s="246"/>
      <c r="V39" s="246"/>
    </row>
    <row r="40" spans="1:22" ht="8.25" customHeight="1" x14ac:dyDescent="0.25">
      <c r="A40" s="263"/>
      <c r="B40" s="263"/>
      <c r="C40" s="263"/>
      <c r="D40" s="263"/>
      <c r="E40" s="284"/>
      <c r="F40" s="285"/>
      <c r="G40" s="263"/>
      <c r="H40" s="280"/>
      <c r="I40" s="263"/>
      <c r="J40" s="263"/>
      <c r="K40" s="263"/>
      <c r="L40" s="263"/>
      <c r="M40" s="271"/>
      <c r="N40" s="272"/>
      <c r="O40" s="273"/>
      <c r="P40" s="274"/>
      <c r="Q40" s="274"/>
      <c r="R40" s="277"/>
      <c r="S40" s="240"/>
      <c r="T40" s="243"/>
      <c r="U40" s="246"/>
      <c r="V40" s="246"/>
    </row>
    <row r="41" spans="1:22" ht="10.5" hidden="1" customHeight="1" x14ac:dyDescent="0.25">
      <c r="A41" s="264"/>
      <c r="B41" s="264"/>
      <c r="C41" s="264"/>
      <c r="D41" s="264"/>
      <c r="E41" s="286"/>
      <c r="F41" s="287"/>
      <c r="G41" s="264"/>
      <c r="H41" s="281"/>
      <c r="I41" s="264"/>
      <c r="J41" s="264"/>
      <c r="K41" s="264"/>
      <c r="L41" s="264"/>
      <c r="M41" s="5" t="s">
        <v>12</v>
      </c>
      <c r="N41" s="5" t="s">
        <v>13</v>
      </c>
      <c r="O41" s="5" t="s">
        <v>14</v>
      </c>
      <c r="P41" s="275"/>
      <c r="Q41" s="275"/>
      <c r="R41" s="278"/>
      <c r="S41" s="241"/>
      <c r="T41" s="244"/>
      <c r="U41" s="247"/>
      <c r="V41" s="247"/>
    </row>
    <row r="42" spans="1:22" ht="21" x14ac:dyDescent="0.25">
      <c r="A42" s="7">
        <v>1</v>
      </c>
      <c r="B42" s="8" t="s">
        <v>262</v>
      </c>
      <c r="C42" s="8">
        <v>0.50555555555555554</v>
      </c>
      <c r="D42" s="8">
        <v>0.52986111111111112</v>
      </c>
      <c r="E42" s="9" t="s">
        <v>228</v>
      </c>
      <c r="F42" s="9">
        <v>84</v>
      </c>
      <c r="G42" s="7" t="s">
        <v>238</v>
      </c>
      <c r="H42" s="82">
        <v>2571013297</v>
      </c>
      <c r="I42" s="7">
        <v>4898813</v>
      </c>
      <c r="J42" s="106" t="s">
        <v>335</v>
      </c>
      <c r="K42" s="7" t="s">
        <v>26</v>
      </c>
      <c r="L42" s="7">
        <v>300112</v>
      </c>
      <c r="M42" s="10">
        <v>18300</v>
      </c>
      <c r="N42" s="10">
        <v>42660</v>
      </c>
      <c r="O42" s="10">
        <f t="shared" ref="O42:O43" si="2">N42-M42</f>
        <v>24360</v>
      </c>
      <c r="P42" s="11">
        <v>809759</v>
      </c>
      <c r="Q42" s="11">
        <f t="shared" ref="Q42:Q43" si="3">P42+1</f>
        <v>809760</v>
      </c>
      <c r="R42" s="19" t="s">
        <v>165</v>
      </c>
      <c r="S42" s="107">
        <v>165</v>
      </c>
      <c r="T42" s="17">
        <v>104</v>
      </c>
      <c r="U42" s="14" t="s">
        <v>35</v>
      </c>
      <c r="V42" s="14">
        <v>14031900214</v>
      </c>
    </row>
    <row r="43" spans="1:22" ht="21" x14ac:dyDescent="0.25">
      <c r="A43" s="7">
        <v>2</v>
      </c>
      <c r="B43" s="8" t="s">
        <v>262</v>
      </c>
      <c r="C43" s="8">
        <v>0.71805555555555556</v>
      </c>
      <c r="D43" s="8">
        <v>0.72916666666666663</v>
      </c>
      <c r="E43" s="9" t="s">
        <v>239</v>
      </c>
      <c r="F43" s="9">
        <v>84</v>
      </c>
      <c r="G43" s="7" t="s">
        <v>241</v>
      </c>
      <c r="H43" s="82">
        <v>2300210381</v>
      </c>
      <c r="I43" s="7">
        <v>4898918</v>
      </c>
      <c r="J43" s="106" t="s">
        <v>335</v>
      </c>
      <c r="K43" s="7" t="s">
        <v>26</v>
      </c>
      <c r="L43" s="7">
        <v>300113</v>
      </c>
      <c r="M43" s="10">
        <v>17740</v>
      </c>
      <c r="N43" s="10">
        <v>43000</v>
      </c>
      <c r="O43" s="10">
        <f t="shared" si="2"/>
        <v>25260</v>
      </c>
      <c r="P43" s="11">
        <v>809801</v>
      </c>
      <c r="Q43" s="11">
        <f t="shared" si="3"/>
        <v>809802</v>
      </c>
      <c r="R43" s="19" t="s">
        <v>165</v>
      </c>
      <c r="S43" s="107">
        <v>165</v>
      </c>
      <c r="T43" s="17">
        <v>104</v>
      </c>
      <c r="U43" s="14" t="s">
        <v>35</v>
      </c>
      <c r="V43" s="14">
        <v>14031900214</v>
      </c>
    </row>
    <row r="44" spans="1:22" ht="21" x14ac:dyDescent="0.25">
      <c r="A44" s="7">
        <v>3</v>
      </c>
      <c r="B44" s="8" t="s">
        <v>262</v>
      </c>
      <c r="C44" s="8">
        <v>0.72222222222222221</v>
      </c>
      <c r="D44" s="8">
        <v>0.7368055555555556</v>
      </c>
      <c r="E44" s="9" t="s">
        <v>233</v>
      </c>
      <c r="F44" s="9">
        <v>84</v>
      </c>
      <c r="G44" s="7" t="s">
        <v>234</v>
      </c>
      <c r="H44" s="82">
        <v>828062188</v>
      </c>
      <c r="I44" s="7">
        <v>4898920</v>
      </c>
      <c r="J44" s="106" t="s">
        <v>335</v>
      </c>
      <c r="K44" s="7" t="s">
        <v>26</v>
      </c>
      <c r="L44" s="7">
        <v>300114</v>
      </c>
      <c r="M44" s="10">
        <v>16800</v>
      </c>
      <c r="N44" s="10">
        <v>41450</v>
      </c>
      <c r="O44" s="10">
        <f>N44-M44</f>
        <v>24650</v>
      </c>
      <c r="P44" s="11">
        <v>809803</v>
      </c>
      <c r="Q44" s="11">
        <f>P44+1</f>
        <v>809804</v>
      </c>
      <c r="R44" s="19" t="s">
        <v>165</v>
      </c>
      <c r="S44" s="107">
        <v>165</v>
      </c>
      <c r="T44" s="17">
        <v>104</v>
      </c>
      <c r="U44" s="14" t="s">
        <v>35</v>
      </c>
      <c r="V44" s="14">
        <v>14031900214</v>
      </c>
    </row>
    <row r="45" spans="1:22" ht="21" x14ac:dyDescent="0.25">
      <c r="A45" s="7">
        <v>4</v>
      </c>
      <c r="B45" s="8" t="s">
        <v>227</v>
      </c>
      <c r="C45" s="8">
        <v>0.35625000000000001</v>
      </c>
      <c r="D45" s="8">
        <v>0.40972222222222221</v>
      </c>
      <c r="E45" s="9" t="s">
        <v>312</v>
      </c>
      <c r="F45" s="9">
        <v>83</v>
      </c>
      <c r="G45" s="7" t="s">
        <v>313</v>
      </c>
      <c r="H45" s="82">
        <v>2431935339</v>
      </c>
      <c r="I45" s="7">
        <v>4899065</v>
      </c>
      <c r="J45" s="106" t="s">
        <v>335</v>
      </c>
      <c r="K45" s="7" t="s">
        <v>214</v>
      </c>
      <c r="L45" s="7">
        <v>300118</v>
      </c>
      <c r="M45" s="10">
        <v>20020</v>
      </c>
      <c r="N45" s="10">
        <v>44320</v>
      </c>
      <c r="O45" s="10">
        <f t="shared" ref="O45:O50" si="4">N45-M45</f>
        <v>24300</v>
      </c>
      <c r="P45" s="11">
        <v>809857</v>
      </c>
      <c r="Q45" s="11">
        <f t="shared" ref="Q45:Q50" si="5">P45+1</f>
        <v>809858</v>
      </c>
      <c r="R45" s="19" t="s">
        <v>269</v>
      </c>
      <c r="S45" s="107">
        <v>175</v>
      </c>
      <c r="T45" s="17">
        <v>104</v>
      </c>
      <c r="U45" s="14" t="s">
        <v>32</v>
      </c>
      <c r="V45" s="14">
        <v>14031900214</v>
      </c>
    </row>
    <row r="46" spans="1:22" ht="21" x14ac:dyDescent="0.25">
      <c r="A46" s="7">
        <v>5</v>
      </c>
      <c r="B46" s="8" t="s">
        <v>227</v>
      </c>
      <c r="C46" s="8">
        <v>0.3611111111111111</v>
      </c>
      <c r="D46" s="8">
        <v>0.41388888888888886</v>
      </c>
      <c r="E46" s="9" t="s">
        <v>314</v>
      </c>
      <c r="F46" s="9">
        <v>73</v>
      </c>
      <c r="G46" s="7" t="s">
        <v>315</v>
      </c>
      <c r="H46" s="82">
        <v>2431906299</v>
      </c>
      <c r="I46" s="7">
        <v>4899070</v>
      </c>
      <c r="J46" s="106" t="s">
        <v>335</v>
      </c>
      <c r="K46" s="7" t="s">
        <v>214</v>
      </c>
      <c r="L46" s="7">
        <v>300118</v>
      </c>
      <c r="M46" s="10">
        <v>19740</v>
      </c>
      <c r="N46" s="10">
        <v>43880</v>
      </c>
      <c r="O46" s="10">
        <f t="shared" si="4"/>
        <v>24140</v>
      </c>
      <c r="P46" s="11">
        <v>809859</v>
      </c>
      <c r="Q46" s="11">
        <f t="shared" si="5"/>
        <v>809860</v>
      </c>
      <c r="R46" s="19" t="s">
        <v>269</v>
      </c>
      <c r="S46" s="107">
        <v>145</v>
      </c>
      <c r="T46" s="17">
        <v>104</v>
      </c>
      <c r="U46" s="14" t="s">
        <v>32</v>
      </c>
      <c r="V46" s="14">
        <v>14031900214</v>
      </c>
    </row>
    <row r="47" spans="1:22" ht="21" x14ac:dyDescent="0.25">
      <c r="A47" s="7">
        <v>6</v>
      </c>
      <c r="B47" s="8" t="s">
        <v>245</v>
      </c>
      <c r="C47" s="8">
        <v>0.15138888888888888</v>
      </c>
      <c r="D47" s="8">
        <v>0.18680555555555556</v>
      </c>
      <c r="E47" s="9" t="s">
        <v>124</v>
      </c>
      <c r="F47" s="9">
        <v>83</v>
      </c>
      <c r="G47" s="7" t="s">
        <v>125</v>
      </c>
      <c r="H47" s="82">
        <v>2299937307</v>
      </c>
      <c r="I47" s="7">
        <v>4900176</v>
      </c>
      <c r="J47" s="106" t="s">
        <v>335</v>
      </c>
      <c r="K47" s="7" t="s">
        <v>26</v>
      </c>
      <c r="L47" s="7">
        <v>300148</v>
      </c>
      <c r="M47" s="10">
        <v>16840</v>
      </c>
      <c r="N47" s="10">
        <v>43040</v>
      </c>
      <c r="O47" s="10">
        <f t="shared" si="4"/>
        <v>26200</v>
      </c>
      <c r="P47" s="11">
        <v>759209</v>
      </c>
      <c r="Q47" s="11">
        <f t="shared" si="5"/>
        <v>759210</v>
      </c>
      <c r="R47" s="19" t="s">
        <v>165</v>
      </c>
      <c r="S47" s="107">
        <v>170</v>
      </c>
      <c r="T47" s="17">
        <v>104</v>
      </c>
      <c r="U47" s="14" t="s">
        <v>63</v>
      </c>
      <c r="V47" s="14">
        <v>14031900214</v>
      </c>
    </row>
    <row r="48" spans="1:22" ht="21" x14ac:dyDescent="0.25">
      <c r="A48" s="7">
        <v>7</v>
      </c>
      <c r="B48" s="8" t="s">
        <v>245</v>
      </c>
      <c r="C48" s="8">
        <v>0.15763888888888888</v>
      </c>
      <c r="D48" s="8">
        <v>0.19166666666666668</v>
      </c>
      <c r="E48" s="9" t="s">
        <v>312</v>
      </c>
      <c r="F48" s="9">
        <v>83</v>
      </c>
      <c r="G48" s="7" t="s">
        <v>316</v>
      </c>
      <c r="H48" s="82">
        <v>2431935639</v>
      </c>
      <c r="I48" s="7">
        <v>4900177</v>
      </c>
      <c r="J48" s="106" t="s">
        <v>335</v>
      </c>
      <c r="K48" s="7" t="s">
        <v>26</v>
      </c>
      <c r="L48" s="7">
        <v>300149</v>
      </c>
      <c r="M48" s="10">
        <v>19820</v>
      </c>
      <c r="N48" s="10">
        <v>44240</v>
      </c>
      <c r="O48" s="10">
        <f t="shared" si="4"/>
        <v>24420</v>
      </c>
      <c r="P48" s="11">
        <v>759211</v>
      </c>
      <c r="Q48" s="11">
        <f t="shared" si="5"/>
        <v>759212</v>
      </c>
      <c r="R48" s="19" t="s">
        <v>165</v>
      </c>
      <c r="S48" s="107">
        <v>170</v>
      </c>
      <c r="T48" s="17">
        <v>104</v>
      </c>
      <c r="U48" s="14" t="s">
        <v>63</v>
      </c>
      <c r="V48" s="14">
        <v>14031900214</v>
      </c>
    </row>
    <row r="49" spans="1:22" ht="21" x14ac:dyDescent="0.25">
      <c r="A49" s="7">
        <v>8</v>
      </c>
      <c r="B49" s="8" t="s">
        <v>245</v>
      </c>
      <c r="C49" s="8">
        <v>0.16180555555555556</v>
      </c>
      <c r="D49" s="8">
        <v>0.2048611111111111</v>
      </c>
      <c r="E49" s="9" t="s">
        <v>314</v>
      </c>
      <c r="F49" s="9">
        <v>73</v>
      </c>
      <c r="G49" s="7" t="s">
        <v>317</v>
      </c>
      <c r="H49" s="82">
        <v>2431906299</v>
      </c>
      <c r="I49" s="7">
        <v>4900178</v>
      </c>
      <c r="J49" s="106" t="s">
        <v>335</v>
      </c>
      <c r="K49" s="7" t="s">
        <v>26</v>
      </c>
      <c r="L49" s="7">
        <v>300150</v>
      </c>
      <c r="M49" s="10">
        <v>19700</v>
      </c>
      <c r="N49" s="10">
        <v>44520</v>
      </c>
      <c r="O49" s="10">
        <f t="shared" si="4"/>
        <v>24820</v>
      </c>
      <c r="P49" s="11">
        <v>759213</v>
      </c>
      <c r="Q49" s="11">
        <f t="shared" si="5"/>
        <v>759214</v>
      </c>
      <c r="R49" s="19" t="s">
        <v>165</v>
      </c>
      <c r="S49" s="107">
        <v>170</v>
      </c>
      <c r="T49" s="17">
        <v>104</v>
      </c>
      <c r="U49" s="14" t="s">
        <v>63</v>
      </c>
      <c r="V49" s="14">
        <v>14031900214</v>
      </c>
    </row>
    <row r="50" spans="1:22" ht="21" x14ac:dyDescent="0.25">
      <c r="A50" s="7">
        <v>9</v>
      </c>
      <c r="B50" s="8" t="s">
        <v>245</v>
      </c>
      <c r="C50" s="8">
        <v>0.33541666666666664</v>
      </c>
      <c r="D50" s="8">
        <v>0.35972222222222222</v>
      </c>
      <c r="E50" s="9" t="s">
        <v>127</v>
      </c>
      <c r="F50" s="9">
        <v>83</v>
      </c>
      <c r="G50" s="7" t="s">
        <v>128</v>
      </c>
      <c r="H50" s="82">
        <v>2299892516</v>
      </c>
      <c r="I50" s="7">
        <v>4900179</v>
      </c>
      <c r="J50" s="106" t="s">
        <v>335</v>
      </c>
      <c r="K50" s="7" t="s">
        <v>26</v>
      </c>
      <c r="L50" s="7">
        <v>300151</v>
      </c>
      <c r="M50" s="10">
        <v>16720</v>
      </c>
      <c r="N50" s="10">
        <v>43120</v>
      </c>
      <c r="O50" s="10">
        <f t="shared" si="4"/>
        <v>26400</v>
      </c>
      <c r="P50" s="11">
        <v>759215</v>
      </c>
      <c r="Q50" s="11">
        <f t="shared" si="5"/>
        <v>759216</v>
      </c>
      <c r="R50" s="19" t="s">
        <v>165</v>
      </c>
      <c r="S50" s="107">
        <v>170</v>
      </c>
      <c r="T50" s="17">
        <v>104</v>
      </c>
      <c r="U50" s="14" t="s">
        <v>55</v>
      </c>
      <c r="V50" s="14">
        <v>14031900214</v>
      </c>
    </row>
    <row r="51" spans="1:22" ht="21" x14ac:dyDescent="0.25">
      <c r="A51" s="7">
        <v>10</v>
      </c>
      <c r="B51" s="7" t="s">
        <v>465</v>
      </c>
      <c r="C51" s="8">
        <v>0.85138888888888886</v>
      </c>
      <c r="D51" s="8">
        <v>0.87361111111111112</v>
      </c>
      <c r="E51" s="9" t="s">
        <v>360</v>
      </c>
      <c r="F51" s="9">
        <v>63</v>
      </c>
      <c r="G51" s="7" t="s">
        <v>466</v>
      </c>
      <c r="H51" s="82">
        <v>2298445542</v>
      </c>
      <c r="I51" s="7">
        <v>4900888</v>
      </c>
      <c r="J51" s="106" t="s">
        <v>335</v>
      </c>
      <c r="K51" s="7" t="s">
        <v>26</v>
      </c>
      <c r="L51" s="7">
        <v>300187</v>
      </c>
      <c r="M51" s="10">
        <v>16760</v>
      </c>
      <c r="N51" s="10">
        <v>42960</v>
      </c>
      <c r="O51" s="10">
        <f t="shared" ref="O51:O60" si="6">N51-M51</f>
        <v>26200</v>
      </c>
      <c r="P51" s="11">
        <v>759289</v>
      </c>
      <c r="Q51" s="11">
        <f t="shared" ref="Q51:Q60" si="7">P51+1</f>
        <v>759290</v>
      </c>
      <c r="R51" s="19" t="s">
        <v>165</v>
      </c>
      <c r="S51" s="107">
        <v>137</v>
      </c>
      <c r="T51" s="17">
        <v>102</v>
      </c>
      <c r="U51" s="14" t="s">
        <v>55</v>
      </c>
      <c r="V51" s="14">
        <v>14031900214</v>
      </c>
    </row>
    <row r="52" spans="1:22" ht="21" x14ac:dyDescent="0.25">
      <c r="A52" s="7">
        <v>11</v>
      </c>
      <c r="B52" s="8" t="s">
        <v>332</v>
      </c>
      <c r="C52" s="8">
        <v>0.44027777777777777</v>
      </c>
      <c r="D52" s="8">
        <v>0.47916666666666669</v>
      </c>
      <c r="E52" s="9" t="s">
        <v>333</v>
      </c>
      <c r="F52" s="9">
        <v>53</v>
      </c>
      <c r="G52" s="7" t="s">
        <v>334</v>
      </c>
      <c r="H52" s="82">
        <v>1290950865</v>
      </c>
      <c r="I52" s="7">
        <v>4900964</v>
      </c>
      <c r="J52" s="7" t="s">
        <v>335</v>
      </c>
      <c r="K52" s="7" t="s">
        <v>26</v>
      </c>
      <c r="L52" s="7">
        <v>300191</v>
      </c>
      <c r="M52" s="10">
        <v>18160</v>
      </c>
      <c r="N52" s="10">
        <v>43560</v>
      </c>
      <c r="O52" s="10">
        <f t="shared" si="6"/>
        <v>25400</v>
      </c>
      <c r="P52" s="11">
        <v>759297</v>
      </c>
      <c r="Q52" s="11">
        <f t="shared" si="7"/>
        <v>759298</v>
      </c>
      <c r="R52" s="19" t="s">
        <v>165</v>
      </c>
      <c r="S52" s="107">
        <v>137</v>
      </c>
      <c r="T52" s="17">
        <v>102</v>
      </c>
      <c r="U52" s="14" t="s">
        <v>63</v>
      </c>
      <c r="V52" s="14">
        <v>14031900214</v>
      </c>
    </row>
    <row r="53" spans="1:22" ht="21" x14ac:dyDescent="0.25">
      <c r="A53" s="7">
        <v>12</v>
      </c>
      <c r="B53" s="8" t="s">
        <v>332</v>
      </c>
      <c r="C53" s="8">
        <v>0.44722222222222224</v>
      </c>
      <c r="D53" s="8">
        <v>0.4861111111111111</v>
      </c>
      <c r="E53" s="9" t="s">
        <v>336</v>
      </c>
      <c r="F53" s="9">
        <v>93</v>
      </c>
      <c r="G53" s="7" t="s">
        <v>337</v>
      </c>
      <c r="H53" s="82">
        <v>2301406555</v>
      </c>
      <c r="I53" s="7">
        <v>4900966</v>
      </c>
      <c r="J53" s="7" t="s">
        <v>335</v>
      </c>
      <c r="K53" s="7" t="s">
        <v>26</v>
      </c>
      <c r="L53" s="7">
        <v>300192</v>
      </c>
      <c r="M53" s="10">
        <v>17340</v>
      </c>
      <c r="N53" s="10">
        <v>42810</v>
      </c>
      <c r="O53" s="10">
        <f t="shared" si="6"/>
        <v>25470</v>
      </c>
      <c r="P53" s="11">
        <v>759299</v>
      </c>
      <c r="Q53" s="11">
        <f t="shared" si="7"/>
        <v>759300</v>
      </c>
      <c r="R53" s="19" t="s">
        <v>165</v>
      </c>
      <c r="S53" s="107">
        <v>137</v>
      </c>
      <c r="T53" s="17">
        <v>102</v>
      </c>
      <c r="U53" s="14" t="s">
        <v>63</v>
      </c>
      <c r="V53" s="14">
        <v>14031900214</v>
      </c>
    </row>
    <row r="54" spans="1:22" ht="21" x14ac:dyDescent="0.25">
      <c r="A54" s="7">
        <v>13</v>
      </c>
      <c r="B54" s="8" t="s">
        <v>332</v>
      </c>
      <c r="C54" s="8">
        <v>0.45347222222222222</v>
      </c>
      <c r="D54" s="8">
        <v>0.49652777777777779</v>
      </c>
      <c r="E54" s="9" t="s">
        <v>338</v>
      </c>
      <c r="F54" s="9">
        <v>63</v>
      </c>
      <c r="G54" s="7" t="s">
        <v>339</v>
      </c>
      <c r="H54" s="82">
        <v>2297007302</v>
      </c>
      <c r="I54" s="7">
        <v>4900967</v>
      </c>
      <c r="J54" s="7" t="s">
        <v>335</v>
      </c>
      <c r="K54" s="7" t="s">
        <v>26</v>
      </c>
      <c r="L54" s="7">
        <v>300193</v>
      </c>
      <c r="M54" s="10">
        <v>16940</v>
      </c>
      <c r="N54" s="10">
        <v>41710</v>
      </c>
      <c r="O54" s="10">
        <f t="shared" si="6"/>
        <v>24770</v>
      </c>
      <c r="P54" s="11">
        <v>759301</v>
      </c>
      <c r="Q54" s="11">
        <f t="shared" si="7"/>
        <v>759302</v>
      </c>
      <c r="R54" s="19" t="s">
        <v>165</v>
      </c>
      <c r="S54" s="107">
        <v>137</v>
      </c>
      <c r="T54" s="17">
        <v>102</v>
      </c>
      <c r="U54" s="14" t="s">
        <v>63</v>
      </c>
      <c r="V54" s="14">
        <v>14031900214</v>
      </c>
    </row>
    <row r="55" spans="1:22" ht="21" x14ac:dyDescent="0.25">
      <c r="A55" s="7">
        <v>14</v>
      </c>
      <c r="B55" s="8" t="s">
        <v>332</v>
      </c>
      <c r="C55" s="8">
        <v>0.50694444444444442</v>
      </c>
      <c r="D55" s="8">
        <v>0.50902777777777775</v>
      </c>
      <c r="E55" s="9" t="s">
        <v>340</v>
      </c>
      <c r="F55" s="9">
        <v>93</v>
      </c>
      <c r="G55" s="7" t="s">
        <v>341</v>
      </c>
      <c r="H55" s="82">
        <v>2300021625</v>
      </c>
      <c r="I55" s="7">
        <v>4900968</v>
      </c>
      <c r="J55" s="7" t="s">
        <v>335</v>
      </c>
      <c r="K55" s="7" t="s">
        <v>26</v>
      </c>
      <c r="L55" s="7">
        <v>300194</v>
      </c>
      <c r="M55" s="10">
        <v>17260</v>
      </c>
      <c r="N55" s="10">
        <v>41840</v>
      </c>
      <c r="O55" s="10">
        <f t="shared" si="6"/>
        <v>24580</v>
      </c>
      <c r="P55" s="11">
        <v>759303</v>
      </c>
      <c r="Q55" s="11">
        <f t="shared" si="7"/>
        <v>759304</v>
      </c>
      <c r="R55" s="19" t="s">
        <v>165</v>
      </c>
      <c r="S55" s="107">
        <v>137</v>
      </c>
      <c r="T55" s="17">
        <v>102</v>
      </c>
      <c r="U55" s="14" t="s">
        <v>63</v>
      </c>
      <c r="V55" s="14">
        <v>14031900214</v>
      </c>
    </row>
    <row r="56" spans="1:22" ht="21" x14ac:dyDescent="0.25">
      <c r="A56" s="7">
        <v>15</v>
      </c>
      <c r="B56" s="8" t="s">
        <v>332</v>
      </c>
      <c r="C56" s="8">
        <v>0.59583333333333333</v>
      </c>
      <c r="D56" s="8">
        <v>0.54513888888888884</v>
      </c>
      <c r="E56" s="9" t="s">
        <v>342</v>
      </c>
      <c r="F56" s="9">
        <v>63</v>
      </c>
      <c r="G56" s="7" t="s">
        <v>343</v>
      </c>
      <c r="H56" s="82">
        <v>2299842179</v>
      </c>
      <c r="I56" s="7">
        <v>4901010</v>
      </c>
      <c r="J56" s="7" t="s">
        <v>335</v>
      </c>
      <c r="K56" s="7" t="s">
        <v>26</v>
      </c>
      <c r="L56" s="7">
        <v>300195</v>
      </c>
      <c r="M56" s="10">
        <v>16600</v>
      </c>
      <c r="N56" s="10">
        <v>41970</v>
      </c>
      <c r="O56" s="10">
        <f t="shared" si="6"/>
        <v>25370</v>
      </c>
      <c r="P56" s="11">
        <v>759305</v>
      </c>
      <c r="Q56" s="11">
        <f t="shared" si="7"/>
        <v>759306</v>
      </c>
      <c r="R56" s="19" t="s">
        <v>165</v>
      </c>
      <c r="S56" s="107">
        <v>137</v>
      </c>
      <c r="T56" s="17">
        <v>102</v>
      </c>
      <c r="U56" s="14" t="s">
        <v>63</v>
      </c>
      <c r="V56" s="14">
        <v>14031900214</v>
      </c>
    </row>
    <row r="57" spans="1:22" ht="21" x14ac:dyDescent="0.25">
      <c r="A57" s="7">
        <v>16</v>
      </c>
      <c r="B57" s="8" t="s">
        <v>332</v>
      </c>
      <c r="C57" s="8">
        <v>0.97777777777777775</v>
      </c>
      <c r="D57" s="8">
        <v>9.7222222222222224E-3</v>
      </c>
      <c r="E57" s="9" t="s">
        <v>344</v>
      </c>
      <c r="F57" s="9">
        <v>43</v>
      </c>
      <c r="G57" s="7" t="s">
        <v>345</v>
      </c>
      <c r="H57" s="82">
        <v>1288410093</v>
      </c>
      <c r="I57" s="7">
        <v>4901078</v>
      </c>
      <c r="J57" s="7" t="s">
        <v>335</v>
      </c>
      <c r="K57" s="7" t="s">
        <v>26</v>
      </c>
      <c r="L57" s="7">
        <v>300198</v>
      </c>
      <c r="M57" s="10">
        <v>18000</v>
      </c>
      <c r="N57" s="10">
        <v>44080</v>
      </c>
      <c r="O57" s="10">
        <f t="shared" si="6"/>
        <v>26080</v>
      </c>
      <c r="P57" s="11">
        <v>759333</v>
      </c>
      <c r="Q57" s="11">
        <f t="shared" si="7"/>
        <v>759334</v>
      </c>
      <c r="R57" s="19" t="s">
        <v>165</v>
      </c>
      <c r="S57" s="107">
        <v>134</v>
      </c>
      <c r="T57" s="17">
        <v>102</v>
      </c>
      <c r="U57" s="14" t="s">
        <v>35</v>
      </c>
      <c r="V57" s="14">
        <v>14031900214</v>
      </c>
    </row>
    <row r="58" spans="1:22" ht="21" x14ac:dyDescent="0.25">
      <c r="A58" s="7">
        <v>17</v>
      </c>
      <c r="B58" s="8" t="s">
        <v>346</v>
      </c>
      <c r="C58" s="8">
        <v>0.81944444444444442</v>
      </c>
      <c r="D58" s="8">
        <v>0.84791666666666665</v>
      </c>
      <c r="E58" s="9" t="s">
        <v>347</v>
      </c>
      <c r="F58" s="9">
        <v>71</v>
      </c>
      <c r="G58" s="7" t="s">
        <v>348</v>
      </c>
      <c r="H58" s="82">
        <v>4610150948</v>
      </c>
      <c r="I58" s="7">
        <v>4901288</v>
      </c>
      <c r="J58" s="7" t="s">
        <v>335</v>
      </c>
      <c r="K58" s="7" t="s">
        <v>26</v>
      </c>
      <c r="L58" s="7">
        <v>300199</v>
      </c>
      <c r="M58" s="10">
        <v>18540</v>
      </c>
      <c r="N58" s="10">
        <v>43730</v>
      </c>
      <c r="O58" s="10">
        <f t="shared" si="6"/>
        <v>25190</v>
      </c>
      <c r="P58" s="11">
        <v>759415</v>
      </c>
      <c r="Q58" s="11">
        <f t="shared" si="7"/>
        <v>759416</v>
      </c>
      <c r="R58" s="19" t="s">
        <v>165</v>
      </c>
      <c r="S58" s="107">
        <v>140</v>
      </c>
      <c r="T58" s="17">
        <v>102</v>
      </c>
      <c r="U58" s="14" t="s">
        <v>35</v>
      </c>
      <c r="V58" s="14">
        <v>14031900214</v>
      </c>
    </row>
    <row r="59" spans="1:22" ht="21" x14ac:dyDescent="0.25">
      <c r="A59" s="7">
        <v>18</v>
      </c>
      <c r="B59" s="8" t="s">
        <v>346</v>
      </c>
      <c r="C59" s="8">
        <v>0.8256944444444444</v>
      </c>
      <c r="D59" s="8">
        <v>0.85555555555555551</v>
      </c>
      <c r="E59" s="9" t="s">
        <v>349</v>
      </c>
      <c r="F59" s="9">
        <v>43</v>
      </c>
      <c r="G59" s="7" t="s">
        <v>350</v>
      </c>
      <c r="H59" s="82">
        <v>4623324206</v>
      </c>
      <c r="I59" s="7">
        <v>4901293</v>
      </c>
      <c r="J59" s="7" t="s">
        <v>335</v>
      </c>
      <c r="K59" s="7" t="s">
        <v>26</v>
      </c>
      <c r="L59" s="7">
        <v>300200</v>
      </c>
      <c r="M59" s="10">
        <v>18480</v>
      </c>
      <c r="N59" s="10">
        <v>44270</v>
      </c>
      <c r="O59" s="10">
        <f t="shared" si="6"/>
        <v>25790</v>
      </c>
      <c r="P59" s="11">
        <v>759417</v>
      </c>
      <c r="Q59" s="11">
        <f t="shared" si="7"/>
        <v>759418</v>
      </c>
      <c r="R59" s="19" t="s">
        <v>165</v>
      </c>
      <c r="S59" s="107">
        <v>140</v>
      </c>
      <c r="T59" s="17">
        <v>102</v>
      </c>
      <c r="U59" s="14" t="s">
        <v>35</v>
      </c>
      <c r="V59" s="14">
        <v>14031900214</v>
      </c>
    </row>
    <row r="60" spans="1:22" ht="21" x14ac:dyDescent="0.25">
      <c r="A60" s="7">
        <v>19</v>
      </c>
      <c r="B60" s="8" t="s">
        <v>346</v>
      </c>
      <c r="C60" s="8">
        <v>0.83125000000000004</v>
      </c>
      <c r="D60" s="8">
        <v>0.86597222222222225</v>
      </c>
      <c r="E60" s="9" t="s">
        <v>351</v>
      </c>
      <c r="F60" s="9">
        <v>13</v>
      </c>
      <c r="G60" s="7" t="s">
        <v>352</v>
      </c>
      <c r="H60" s="82">
        <v>4622685272</v>
      </c>
      <c r="I60" s="7">
        <v>4901299</v>
      </c>
      <c r="J60" s="7" t="s">
        <v>335</v>
      </c>
      <c r="K60" s="7" t="s">
        <v>26</v>
      </c>
      <c r="L60" s="7">
        <v>300201</v>
      </c>
      <c r="M60" s="10">
        <v>16960</v>
      </c>
      <c r="N60" s="10">
        <v>42990</v>
      </c>
      <c r="O60" s="10">
        <f t="shared" si="6"/>
        <v>26030</v>
      </c>
      <c r="P60" s="11">
        <v>759419</v>
      </c>
      <c r="Q60" s="11">
        <f t="shared" si="7"/>
        <v>759420</v>
      </c>
      <c r="R60" s="19" t="s">
        <v>165</v>
      </c>
      <c r="S60" s="107">
        <v>140</v>
      </c>
      <c r="T60" s="17">
        <v>102</v>
      </c>
      <c r="U60" s="14" t="s">
        <v>35</v>
      </c>
      <c r="V60" s="14">
        <v>14031900214</v>
      </c>
    </row>
    <row r="61" spans="1:22" ht="21" x14ac:dyDescent="0.25">
      <c r="A61" s="7">
        <v>20</v>
      </c>
      <c r="B61" s="13" t="s">
        <v>460</v>
      </c>
      <c r="C61" s="132">
        <v>0.37847222222222221</v>
      </c>
      <c r="D61" s="132">
        <v>0.40347222222222223</v>
      </c>
      <c r="E61" s="13" t="s">
        <v>349</v>
      </c>
      <c r="F61" s="13">
        <v>43</v>
      </c>
      <c r="G61" s="13" t="s">
        <v>467</v>
      </c>
      <c r="H61" s="13">
        <v>4623324206</v>
      </c>
      <c r="I61" s="13">
        <v>4905666</v>
      </c>
      <c r="J61" s="13" t="s">
        <v>335</v>
      </c>
      <c r="K61" s="13" t="s">
        <v>26</v>
      </c>
      <c r="L61" s="13">
        <v>300309</v>
      </c>
      <c r="M61" s="13">
        <v>18520</v>
      </c>
      <c r="N61" s="13">
        <v>39040</v>
      </c>
      <c r="O61" s="13">
        <f>N61-M61</f>
        <v>20520</v>
      </c>
      <c r="P61" s="13">
        <v>792157</v>
      </c>
      <c r="Q61" s="13">
        <f>P61+1</f>
        <v>792158</v>
      </c>
      <c r="R61" s="12" t="s">
        <v>165</v>
      </c>
      <c r="S61" s="107">
        <v>195</v>
      </c>
      <c r="T61" s="17">
        <v>104</v>
      </c>
      <c r="U61" s="14" t="s">
        <v>55</v>
      </c>
      <c r="V61" s="14">
        <v>14031900214</v>
      </c>
    </row>
    <row r="62" spans="1:22" x14ac:dyDescent="0.25">
      <c r="A62" s="248" t="s">
        <v>87</v>
      </c>
      <c r="B62" s="249"/>
      <c r="C62" s="249"/>
      <c r="D62" s="249"/>
      <c r="E62" s="249"/>
      <c r="F62" s="249"/>
      <c r="G62" s="249"/>
      <c r="H62" s="249"/>
      <c r="I62" s="249"/>
      <c r="J62" s="249"/>
      <c r="K62" s="249"/>
      <c r="L62" s="250"/>
      <c r="M62" s="254">
        <f>SUM(M42:M61)</f>
        <v>359240</v>
      </c>
      <c r="N62" s="254">
        <f>SUM(N42:N61)</f>
        <v>859190</v>
      </c>
      <c r="O62" s="254">
        <f>SUM(O42:O61)</f>
        <v>499950</v>
      </c>
      <c r="P62" s="256"/>
      <c r="Q62" s="257"/>
      <c r="R62" s="257"/>
      <c r="S62" s="257"/>
      <c r="T62" s="257"/>
      <c r="U62" s="257"/>
      <c r="V62" s="258"/>
    </row>
    <row r="63" spans="1:22" x14ac:dyDescent="0.25">
      <c r="A63" s="251"/>
      <c r="B63" s="252"/>
      <c r="C63" s="252"/>
      <c r="D63" s="252"/>
      <c r="E63" s="252"/>
      <c r="F63" s="252"/>
      <c r="G63" s="252"/>
      <c r="H63" s="252"/>
      <c r="I63" s="252"/>
      <c r="J63" s="252"/>
      <c r="K63" s="252"/>
      <c r="L63" s="253"/>
      <c r="M63" s="255"/>
      <c r="N63" s="255"/>
      <c r="O63" s="254"/>
      <c r="P63" s="259"/>
      <c r="Q63" s="260"/>
      <c r="R63" s="260"/>
      <c r="S63" s="260"/>
      <c r="T63" s="260"/>
      <c r="U63" s="260"/>
      <c r="V63" s="261"/>
    </row>
  </sheetData>
  <mergeCells count="68">
    <mergeCell ref="S38:S41"/>
    <mergeCell ref="T38:T41"/>
    <mergeCell ref="U38:U41"/>
    <mergeCell ref="V38:V41"/>
    <mergeCell ref="A62:L63"/>
    <mergeCell ref="M62:M63"/>
    <mergeCell ref="N62:N63"/>
    <mergeCell ref="O62:O63"/>
    <mergeCell ref="P62:V63"/>
    <mergeCell ref="L38:L41"/>
    <mergeCell ref="M38:O40"/>
    <mergeCell ref="P38:P41"/>
    <mergeCell ref="Q38:Q41"/>
    <mergeCell ref="R38:R41"/>
    <mergeCell ref="G38:G41"/>
    <mergeCell ref="H38:H41"/>
    <mergeCell ref="I38:I41"/>
    <mergeCell ref="J38:J41"/>
    <mergeCell ref="K38:K41"/>
    <mergeCell ref="A38:A41"/>
    <mergeCell ref="B38:B41"/>
    <mergeCell ref="C38:C41"/>
    <mergeCell ref="D38:D41"/>
    <mergeCell ref="E38:F41"/>
    <mergeCell ref="A37:B37"/>
    <mergeCell ref="C37:K37"/>
    <mergeCell ref="L37:M37"/>
    <mergeCell ref="N37:O37"/>
    <mergeCell ref="R37:V37"/>
    <mergeCell ref="A35:V35"/>
    <mergeCell ref="A36:B36"/>
    <mergeCell ref="C36:K36"/>
    <mergeCell ref="L36:M36"/>
    <mergeCell ref="N36:V36"/>
    <mergeCell ref="V4:V7"/>
    <mergeCell ref="A28:L29"/>
    <mergeCell ref="M28:M29"/>
    <mergeCell ref="N28:N29"/>
    <mergeCell ref="O28:O29"/>
    <mergeCell ref="P28:V29"/>
    <mergeCell ref="P4:P7"/>
    <mergeCell ref="Q4:Q7"/>
    <mergeCell ref="R4:R7"/>
    <mergeCell ref="S4:S7"/>
    <mergeCell ref="T4:T7"/>
    <mergeCell ref="U4:U7"/>
    <mergeCell ref="H4:H7"/>
    <mergeCell ref="I4:I7"/>
    <mergeCell ref="J4:J7"/>
    <mergeCell ref="K4:K7"/>
    <mergeCell ref="L4:L7"/>
    <mergeCell ref="M4:O6"/>
    <mergeCell ref="A4:A7"/>
    <mergeCell ref="B4:B7"/>
    <mergeCell ref="C4:C7"/>
    <mergeCell ref="D4:D7"/>
    <mergeCell ref="E4:F7"/>
    <mergeCell ref="G4:G7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</mergeCells>
  <phoneticPr fontId="7" type="noConversion"/>
  <dataValidations count="1">
    <dataValidation type="textLength" operator="equal" allowBlank="1" showInputMessage="1" showErrorMessage="1" sqref="H42:H50 H52:H61 H8:H27" xr:uid="{8F99D39A-90E3-4374-B07A-921936E07D29}">
      <formula1>10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696F5-7BD6-46E5-9C85-EB802AAD13C9}">
  <dimension ref="A1:V15"/>
  <sheetViews>
    <sheetView rightToLeft="1" workbookViewId="0">
      <selection activeCell="D35" sqref="D35"/>
    </sheetView>
  </sheetViews>
  <sheetFormatPr defaultRowHeight="15" x14ac:dyDescent="0.25"/>
  <cols>
    <col min="2" max="2" width="11" bestFit="1" customWidth="1"/>
    <col min="7" max="7" width="23" bestFit="1" customWidth="1"/>
    <col min="8" max="8" width="14.7109375" bestFit="1" customWidth="1"/>
    <col min="9" max="9" width="10.28515625" bestFit="1" customWidth="1"/>
    <col min="10" max="10" width="18.7109375" bestFit="1" customWidth="1"/>
    <col min="18" max="18" width="10.42578125" bestFit="1" customWidth="1"/>
    <col min="21" max="21" width="9.28515625" bestFit="1" customWidth="1"/>
    <col min="22" max="22" width="15.5703125" bestFit="1" customWidth="1"/>
  </cols>
  <sheetData>
    <row r="1" spans="1:22" ht="15.75" x14ac:dyDescent="0.25">
      <c r="A1" s="294" t="s">
        <v>29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</row>
    <row r="2" spans="1:22" ht="15.75" x14ac:dyDescent="0.25">
      <c r="A2" s="288" t="s">
        <v>18</v>
      </c>
      <c r="B2" s="289"/>
      <c r="C2" s="290" t="s">
        <v>20</v>
      </c>
      <c r="D2" s="288"/>
      <c r="E2" s="288"/>
      <c r="F2" s="288"/>
      <c r="G2" s="288"/>
      <c r="H2" s="288"/>
      <c r="I2" s="288"/>
      <c r="J2" s="288"/>
      <c r="K2" s="289"/>
      <c r="L2" s="290" t="s">
        <v>19</v>
      </c>
      <c r="M2" s="289"/>
      <c r="N2" s="295">
        <v>14031900270</v>
      </c>
      <c r="O2" s="295"/>
      <c r="P2" s="295"/>
      <c r="Q2" s="295"/>
      <c r="R2" s="295"/>
      <c r="S2" s="295"/>
      <c r="T2" s="295"/>
      <c r="U2" s="295"/>
      <c r="V2" s="295"/>
    </row>
    <row r="3" spans="1:22" ht="16.5" thickBot="1" x14ac:dyDescent="0.3">
      <c r="A3" s="288" t="s">
        <v>22</v>
      </c>
      <c r="B3" s="289"/>
      <c r="C3" s="362" t="s">
        <v>486</v>
      </c>
      <c r="D3" s="360"/>
      <c r="E3" s="360"/>
      <c r="F3" s="360"/>
      <c r="G3" s="360"/>
      <c r="H3" s="360"/>
      <c r="I3" s="360"/>
      <c r="J3" s="360"/>
      <c r="K3" s="361"/>
      <c r="L3" s="290" t="s">
        <v>0</v>
      </c>
      <c r="M3" s="289"/>
      <c r="N3" s="291">
        <v>200000</v>
      </c>
      <c r="O3" s="292"/>
      <c r="P3" s="44" t="s">
        <v>21</v>
      </c>
      <c r="Q3" s="45">
        <f>N3-O14</f>
        <v>50300</v>
      </c>
      <c r="R3" s="293" t="s">
        <v>31</v>
      </c>
      <c r="S3" s="292"/>
      <c r="T3" s="292"/>
      <c r="U3" s="292"/>
      <c r="V3" s="292"/>
    </row>
    <row r="4" spans="1:22" x14ac:dyDescent="0.25">
      <c r="A4" s="262" t="s">
        <v>1</v>
      </c>
      <c r="B4" s="262" t="s">
        <v>25</v>
      </c>
      <c r="C4" s="262" t="s">
        <v>2</v>
      </c>
      <c r="D4" s="262" t="s">
        <v>3</v>
      </c>
      <c r="E4" s="282" t="s">
        <v>4</v>
      </c>
      <c r="F4" s="283"/>
      <c r="G4" s="262" t="s">
        <v>5</v>
      </c>
      <c r="H4" s="279" t="s">
        <v>30</v>
      </c>
      <c r="I4" s="262" t="s">
        <v>6</v>
      </c>
      <c r="J4" s="262" t="s">
        <v>7</v>
      </c>
      <c r="K4" s="262" t="s">
        <v>8</v>
      </c>
      <c r="L4" s="262" t="s">
        <v>9</v>
      </c>
      <c r="M4" s="265" t="s">
        <v>10</v>
      </c>
      <c r="N4" s="266"/>
      <c r="O4" s="267"/>
      <c r="P4" s="274" t="s">
        <v>16</v>
      </c>
      <c r="Q4" s="274" t="s">
        <v>17</v>
      </c>
      <c r="R4" s="276" t="s">
        <v>15</v>
      </c>
      <c r="S4" s="239" t="s">
        <v>28</v>
      </c>
      <c r="T4" s="242" t="s">
        <v>11</v>
      </c>
      <c r="U4" s="245" t="s">
        <v>24</v>
      </c>
      <c r="V4" s="245" t="s">
        <v>27</v>
      </c>
    </row>
    <row r="5" spans="1:22" x14ac:dyDescent="0.25">
      <c r="A5" s="263"/>
      <c r="B5" s="263"/>
      <c r="C5" s="263"/>
      <c r="D5" s="263"/>
      <c r="E5" s="284"/>
      <c r="F5" s="285"/>
      <c r="G5" s="263"/>
      <c r="H5" s="280"/>
      <c r="I5" s="263"/>
      <c r="J5" s="263"/>
      <c r="K5" s="263"/>
      <c r="L5" s="263"/>
      <c r="M5" s="268"/>
      <c r="N5" s="269"/>
      <c r="O5" s="270"/>
      <c r="P5" s="274"/>
      <c r="Q5" s="274"/>
      <c r="R5" s="277"/>
      <c r="S5" s="240"/>
      <c r="T5" s="243"/>
      <c r="U5" s="246"/>
      <c r="V5" s="246"/>
    </row>
    <row r="6" spans="1:22" x14ac:dyDescent="0.25">
      <c r="A6" s="263"/>
      <c r="B6" s="263"/>
      <c r="C6" s="263"/>
      <c r="D6" s="263"/>
      <c r="E6" s="284"/>
      <c r="F6" s="285"/>
      <c r="G6" s="263"/>
      <c r="H6" s="280"/>
      <c r="I6" s="263"/>
      <c r="J6" s="263"/>
      <c r="K6" s="263"/>
      <c r="L6" s="263"/>
      <c r="M6" s="271"/>
      <c r="N6" s="272"/>
      <c r="O6" s="273"/>
      <c r="P6" s="274"/>
      <c r="Q6" s="274"/>
      <c r="R6" s="277"/>
      <c r="S6" s="240"/>
      <c r="T6" s="243"/>
      <c r="U6" s="246"/>
      <c r="V6" s="246"/>
    </row>
    <row r="7" spans="1:22" ht="15.75" x14ac:dyDescent="0.25">
      <c r="A7" s="264"/>
      <c r="B7" s="264"/>
      <c r="C7" s="264"/>
      <c r="D7" s="264"/>
      <c r="E7" s="286"/>
      <c r="F7" s="287"/>
      <c r="G7" s="264"/>
      <c r="H7" s="281"/>
      <c r="I7" s="264"/>
      <c r="J7" s="264"/>
      <c r="K7" s="264"/>
      <c r="L7" s="264"/>
      <c r="M7" s="5" t="s">
        <v>12</v>
      </c>
      <c r="N7" s="5" t="s">
        <v>13</v>
      </c>
      <c r="O7" s="5" t="s">
        <v>14</v>
      </c>
      <c r="P7" s="275"/>
      <c r="Q7" s="275"/>
      <c r="R7" s="278"/>
      <c r="S7" s="241"/>
      <c r="T7" s="244"/>
      <c r="U7" s="247"/>
      <c r="V7" s="247"/>
    </row>
    <row r="8" spans="1:22" ht="21" x14ac:dyDescent="0.25">
      <c r="A8" s="7">
        <v>1</v>
      </c>
      <c r="B8" s="134" t="s">
        <v>475</v>
      </c>
      <c r="C8" s="135">
        <v>0.36319444444444443</v>
      </c>
      <c r="D8" s="135">
        <v>0.3840277777777778</v>
      </c>
      <c r="E8" s="134" t="s">
        <v>477</v>
      </c>
      <c r="F8" s="134">
        <v>53</v>
      </c>
      <c r="G8" s="134" t="s">
        <v>478</v>
      </c>
      <c r="H8" s="134">
        <v>1110293100</v>
      </c>
      <c r="I8" s="134">
        <v>4905836</v>
      </c>
      <c r="J8" s="134" t="s">
        <v>479</v>
      </c>
      <c r="K8" s="134" t="s">
        <v>26</v>
      </c>
      <c r="L8" s="134">
        <v>300321</v>
      </c>
      <c r="M8" s="134">
        <v>18400</v>
      </c>
      <c r="N8" s="134">
        <v>45020</v>
      </c>
      <c r="O8" s="134">
        <f>N8-M8</f>
        <v>26620</v>
      </c>
      <c r="P8" s="134">
        <v>792179</v>
      </c>
      <c r="Q8" s="134">
        <f>P8+1</f>
        <v>792180</v>
      </c>
      <c r="R8" s="136" t="s">
        <v>165</v>
      </c>
      <c r="S8" s="120">
        <v>185</v>
      </c>
      <c r="T8" s="121">
        <v>104</v>
      </c>
      <c r="U8" s="122" t="s">
        <v>391</v>
      </c>
      <c r="V8" s="134">
        <v>14031900270</v>
      </c>
    </row>
    <row r="9" spans="1:22" ht="21" x14ac:dyDescent="0.25">
      <c r="A9" s="7">
        <v>2</v>
      </c>
      <c r="B9" s="134" t="s">
        <v>475</v>
      </c>
      <c r="C9" s="132">
        <v>0.42222222222222222</v>
      </c>
      <c r="D9" s="132">
        <v>0.4513888888888889</v>
      </c>
      <c r="E9" s="13" t="s">
        <v>480</v>
      </c>
      <c r="F9" s="13">
        <v>53</v>
      </c>
      <c r="G9" s="13" t="s">
        <v>481</v>
      </c>
      <c r="H9" s="13">
        <v>1112062807</v>
      </c>
      <c r="I9" s="13">
        <v>4905870</v>
      </c>
      <c r="J9" s="134" t="s">
        <v>479</v>
      </c>
      <c r="K9" s="13" t="s">
        <v>26</v>
      </c>
      <c r="L9" s="13">
        <v>300323</v>
      </c>
      <c r="M9" s="13">
        <v>18060</v>
      </c>
      <c r="N9" s="13">
        <v>43270</v>
      </c>
      <c r="O9" s="13">
        <f t="shared" ref="O9:O11" si="0">N9-M9</f>
        <v>25210</v>
      </c>
      <c r="P9" s="13">
        <v>792183</v>
      </c>
      <c r="Q9" s="13">
        <f t="shared" ref="Q9:Q11" si="1">P9+1</f>
        <v>792184</v>
      </c>
      <c r="R9" s="136" t="s">
        <v>165</v>
      </c>
      <c r="S9" s="120">
        <v>185</v>
      </c>
      <c r="T9" s="121">
        <v>104</v>
      </c>
      <c r="U9" s="122" t="s">
        <v>391</v>
      </c>
      <c r="V9" s="134">
        <v>14031900270</v>
      </c>
    </row>
    <row r="10" spans="1:22" ht="21" x14ac:dyDescent="0.25">
      <c r="A10" s="7">
        <v>3</v>
      </c>
      <c r="B10" s="134" t="s">
        <v>475</v>
      </c>
      <c r="C10" s="132">
        <v>0.42499999999999999</v>
      </c>
      <c r="D10" s="132">
        <v>0.46388888888888891</v>
      </c>
      <c r="E10" s="13" t="s">
        <v>482</v>
      </c>
      <c r="F10" s="13">
        <v>53</v>
      </c>
      <c r="G10" s="13" t="s">
        <v>483</v>
      </c>
      <c r="H10" s="13">
        <v>1100045791</v>
      </c>
      <c r="I10" s="13">
        <v>4905871</v>
      </c>
      <c r="J10" s="134" t="s">
        <v>479</v>
      </c>
      <c r="K10" s="13" t="s">
        <v>26</v>
      </c>
      <c r="L10" s="13">
        <v>300324</v>
      </c>
      <c r="M10" s="13">
        <v>18160</v>
      </c>
      <c r="N10" s="13">
        <v>43080</v>
      </c>
      <c r="O10" s="13">
        <f t="shared" si="0"/>
        <v>24920</v>
      </c>
      <c r="P10" s="13">
        <v>792185</v>
      </c>
      <c r="Q10" s="13">
        <f t="shared" si="1"/>
        <v>792186</v>
      </c>
      <c r="R10" s="136" t="s">
        <v>165</v>
      </c>
      <c r="S10" s="120">
        <v>185</v>
      </c>
      <c r="T10" s="121">
        <v>104</v>
      </c>
      <c r="U10" s="122" t="s">
        <v>391</v>
      </c>
      <c r="V10" s="134">
        <v>14031900270</v>
      </c>
    </row>
    <row r="11" spans="1:22" ht="21" x14ac:dyDescent="0.25">
      <c r="A11" s="7">
        <v>4</v>
      </c>
      <c r="B11" s="134" t="s">
        <v>475</v>
      </c>
      <c r="C11" s="132">
        <v>0.42986111111111114</v>
      </c>
      <c r="D11" s="132">
        <v>0.47083333333333333</v>
      </c>
      <c r="E11" s="13" t="s">
        <v>484</v>
      </c>
      <c r="F11" s="13">
        <v>53</v>
      </c>
      <c r="G11" s="13" t="s">
        <v>485</v>
      </c>
      <c r="H11" s="13">
        <v>1100117997</v>
      </c>
      <c r="I11" s="13">
        <v>4905875</v>
      </c>
      <c r="J11" s="134" t="s">
        <v>479</v>
      </c>
      <c r="K11" s="13" t="s">
        <v>26</v>
      </c>
      <c r="L11" s="13">
        <v>300325</v>
      </c>
      <c r="M11" s="13">
        <v>19200</v>
      </c>
      <c r="N11" s="13">
        <v>43770</v>
      </c>
      <c r="O11" s="13">
        <f t="shared" si="0"/>
        <v>24570</v>
      </c>
      <c r="P11" s="13">
        <v>792187</v>
      </c>
      <c r="Q11" s="13">
        <f t="shared" si="1"/>
        <v>792188</v>
      </c>
      <c r="R11" s="136" t="s">
        <v>165</v>
      </c>
      <c r="S11" s="120">
        <v>185</v>
      </c>
      <c r="T11" s="121">
        <v>104</v>
      </c>
      <c r="U11" s="122" t="s">
        <v>391</v>
      </c>
      <c r="V11" s="134">
        <v>14031900270</v>
      </c>
    </row>
    <row r="12" spans="1:22" ht="21" x14ac:dyDescent="0.25">
      <c r="A12" s="7">
        <v>5</v>
      </c>
      <c r="B12" s="134" t="s">
        <v>510</v>
      </c>
      <c r="C12" s="135">
        <v>0.91527777777777775</v>
      </c>
      <c r="D12" s="135">
        <v>0.93819444444444444</v>
      </c>
      <c r="E12" s="134" t="s">
        <v>484</v>
      </c>
      <c r="F12" s="134">
        <v>53</v>
      </c>
      <c r="G12" s="134" t="s">
        <v>485</v>
      </c>
      <c r="H12" s="134">
        <v>1100117997</v>
      </c>
      <c r="I12" s="134">
        <v>4906933</v>
      </c>
      <c r="J12" s="134" t="s">
        <v>479</v>
      </c>
      <c r="K12" s="134" t="s">
        <v>26</v>
      </c>
      <c r="L12" s="134">
        <v>300344</v>
      </c>
      <c r="M12" s="134">
        <v>19140</v>
      </c>
      <c r="N12" s="134">
        <v>43840</v>
      </c>
      <c r="O12" s="134">
        <f>N12-M12</f>
        <v>24700</v>
      </c>
      <c r="P12" s="134">
        <v>792527</v>
      </c>
      <c r="Q12" s="134">
        <f>P12+1</f>
        <v>792528</v>
      </c>
      <c r="R12" s="136" t="s">
        <v>165</v>
      </c>
      <c r="S12" s="120">
        <v>155</v>
      </c>
      <c r="T12" s="121">
        <v>104</v>
      </c>
      <c r="U12" s="122" t="s">
        <v>33</v>
      </c>
      <c r="V12" s="134">
        <v>14031900270</v>
      </c>
    </row>
    <row r="13" spans="1:22" ht="21" x14ac:dyDescent="0.25">
      <c r="A13" s="7">
        <v>6</v>
      </c>
      <c r="B13" s="134" t="s">
        <v>510</v>
      </c>
      <c r="C13" s="132">
        <v>0.95208333333333328</v>
      </c>
      <c r="D13" s="132">
        <v>0.99305555555555558</v>
      </c>
      <c r="E13" s="13" t="s">
        <v>482</v>
      </c>
      <c r="F13" s="13">
        <v>53</v>
      </c>
      <c r="G13" s="13" t="s">
        <v>511</v>
      </c>
      <c r="H13" s="13">
        <v>1100105042</v>
      </c>
      <c r="I13" s="13">
        <v>4906939</v>
      </c>
      <c r="J13" s="134" t="s">
        <v>479</v>
      </c>
      <c r="K13" s="13" t="s">
        <v>26</v>
      </c>
      <c r="L13" s="13">
        <v>300345</v>
      </c>
      <c r="M13" s="13">
        <v>18020</v>
      </c>
      <c r="N13" s="13">
        <v>41700</v>
      </c>
      <c r="O13" s="13">
        <f t="shared" ref="O13" si="2">N13-M13</f>
        <v>23680</v>
      </c>
      <c r="P13" s="13">
        <v>792529</v>
      </c>
      <c r="Q13" s="13">
        <f t="shared" ref="Q13" si="3">P13+1</f>
        <v>792530</v>
      </c>
      <c r="R13" s="136" t="s">
        <v>165</v>
      </c>
      <c r="S13" s="120">
        <v>155</v>
      </c>
      <c r="T13" s="121">
        <v>104</v>
      </c>
      <c r="U13" s="122" t="s">
        <v>33</v>
      </c>
      <c r="V13" s="134">
        <v>14031900270</v>
      </c>
    </row>
    <row r="14" spans="1:22" x14ac:dyDescent="0.25">
      <c r="A14" s="248" t="s">
        <v>87</v>
      </c>
      <c r="B14" s="249"/>
      <c r="C14" s="249"/>
      <c r="D14" s="249"/>
      <c r="E14" s="249"/>
      <c r="F14" s="249"/>
      <c r="G14" s="249"/>
      <c r="H14" s="249"/>
      <c r="I14" s="249"/>
      <c r="J14" s="249"/>
      <c r="K14" s="249"/>
      <c r="L14" s="250"/>
      <c r="M14" s="254">
        <f>SUM(M8:M13)</f>
        <v>110980</v>
      </c>
      <c r="N14" s="254">
        <f>SUM(N8:N13)</f>
        <v>260680</v>
      </c>
      <c r="O14" s="254">
        <f>SUM(O8:O13)</f>
        <v>149700</v>
      </c>
      <c r="P14" s="256"/>
      <c r="Q14" s="257"/>
      <c r="R14" s="257"/>
      <c r="S14" s="257"/>
      <c r="T14" s="257"/>
      <c r="U14" s="257"/>
      <c r="V14" s="258"/>
    </row>
    <row r="15" spans="1:22" x14ac:dyDescent="0.25">
      <c r="A15" s="251"/>
      <c r="B15" s="252"/>
      <c r="C15" s="252"/>
      <c r="D15" s="252"/>
      <c r="E15" s="252"/>
      <c r="F15" s="252"/>
      <c r="G15" s="252"/>
      <c r="H15" s="252"/>
      <c r="I15" s="252"/>
      <c r="J15" s="252"/>
      <c r="K15" s="252"/>
      <c r="L15" s="253"/>
      <c r="M15" s="255"/>
      <c r="N15" s="255"/>
      <c r="O15" s="254"/>
      <c r="P15" s="259"/>
      <c r="Q15" s="260"/>
      <c r="R15" s="260"/>
      <c r="S15" s="260"/>
      <c r="T15" s="260"/>
      <c r="U15" s="260"/>
      <c r="V15" s="261"/>
    </row>
  </sheetData>
  <mergeCells count="34">
    <mergeCell ref="A3:B3"/>
    <mergeCell ref="C3:K3"/>
    <mergeCell ref="L3:M3"/>
    <mergeCell ref="N3:O3"/>
    <mergeCell ref="R3:V3"/>
    <mergeCell ref="A1:V1"/>
    <mergeCell ref="A2:B2"/>
    <mergeCell ref="C2:K2"/>
    <mergeCell ref="L2:M2"/>
    <mergeCell ref="N2:V2"/>
    <mergeCell ref="L4:L7"/>
    <mergeCell ref="M4:O6"/>
    <mergeCell ref="A4:A7"/>
    <mergeCell ref="B4:B7"/>
    <mergeCell ref="C4:C7"/>
    <mergeCell ref="D4:D7"/>
    <mergeCell ref="E4:F7"/>
    <mergeCell ref="G4:G7"/>
    <mergeCell ref="V4:V7"/>
    <mergeCell ref="A14:L15"/>
    <mergeCell ref="M14:M15"/>
    <mergeCell ref="N14:N15"/>
    <mergeCell ref="O14:O15"/>
    <mergeCell ref="P14:V15"/>
    <mergeCell ref="P4:P7"/>
    <mergeCell ref="Q4:Q7"/>
    <mergeCell ref="R4:R7"/>
    <mergeCell ref="S4:S7"/>
    <mergeCell ref="T4:T7"/>
    <mergeCell ref="U4:U7"/>
    <mergeCell ref="H4:H7"/>
    <mergeCell ref="I4:I7"/>
    <mergeCell ref="J4:J7"/>
    <mergeCell ref="K4:K7"/>
  </mergeCells>
  <dataValidations count="1">
    <dataValidation type="textLength" operator="equal" allowBlank="1" showInputMessage="1" showErrorMessage="1" sqref="H8:H13" xr:uid="{772DE3E7-69B1-4254-BC88-B2DF9C6DE4B3}">
      <formula1>10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28B9D-AEE9-46F8-8F37-C5258E47F58D}">
  <dimension ref="A1:V22"/>
  <sheetViews>
    <sheetView rightToLeft="1" zoomScale="95" zoomScaleNormal="95" workbookViewId="0">
      <selection activeCell="I22" sqref="I22"/>
    </sheetView>
  </sheetViews>
  <sheetFormatPr defaultRowHeight="15" x14ac:dyDescent="0.25"/>
  <cols>
    <col min="1" max="1" width="4.28515625" bestFit="1" customWidth="1"/>
    <col min="2" max="2" width="11.28515625" bestFit="1" customWidth="1"/>
    <col min="3" max="3" width="7.85546875" bestFit="1" customWidth="1"/>
    <col min="4" max="4" width="8.42578125" bestFit="1" customWidth="1"/>
    <col min="5" max="5" width="8.28515625" bestFit="1" customWidth="1"/>
    <col min="6" max="6" width="3.85546875" bestFit="1" customWidth="1"/>
    <col min="7" max="7" width="17.28515625" bestFit="1" customWidth="1"/>
    <col min="8" max="8" width="15" bestFit="1" customWidth="1"/>
    <col min="9" max="9" width="10.85546875" bestFit="1" customWidth="1"/>
    <col min="10" max="10" width="12.42578125" bestFit="1" customWidth="1"/>
    <col min="11" max="11" width="8.28515625" bestFit="1" customWidth="1"/>
    <col min="12" max="12" width="10.85546875" bestFit="1" customWidth="1"/>
    <col min="13" max="13" width="7" bestFit="1" customWidth="1"/>
    <col min="14" max="14" width="7.140625" bestFit="1" customWidth="1"/>
    <col min="15" max="15" width="7.42578125" bestFit="1" customWidth="1"/>
    <col min="16" max="16" width="10.85546875" bestFit="1" customWidth="1"/>
    <col min="17" max="17" width="11.42578125" bestFit="1" customWidth="1"/>
    <col min="18" max="18" width="10.42578125" bestFit="1" customWidth="1"/>
    <col min="19" max="19" width="4.5703125" bestFit="1" customWidth="1"/>
    <col min="20" max="20" width="8.140625" bestFit="1" customWidth="1"/>
    <col min="21" max="21" width="8.28515625" bestFit="1" customWidth="1"/>
    <col min="22" max="22" width="16.42578125" bestFit="1" customWidth="1"/>
  </cols>
  <sheetData>
    <row r="1" spans="1:22" ht="15.75" x14ac:dyDescent="0.25">
      <c r="A1" s="367" t="s">
        <v>29</v>
      </c>
      <c r="B1" s="367"/>
      <c r="C1" s="367"/>
      <c r="D1" s="367"/>
      <c r="E1" s="367"/>
      <c r="F1" s="367"/>
      <c r="G1" s="367"/>
      <c r="H1" s="367"/>
      <c r="I1" s="367"/>
      <c r="J1" s="367"/>
      <c r="K1" s="367"/>
      <c r="L1" s="367"/>
      <c r="M1" s="367"/>
      <c r="N1" s="367"/>
      <c r="O1" s="367"/>
      <c r="P1" s="367"/>
      <c r="Q1" s="367"/>
      <c r="R1" s="367"/>
      <c r="S1" s="367"/>
      <c r="T1" s="367"/>
      <c r="U1" s="367"/>
      <c r="V1" s="367"/>
    </row>
    <row r="2" spans="1:22" x14ac:dyDescent="0.25">
      <c r="A2" s="360" t="s">
        <v>18</v>
      </c>
      <c r="B2" s="361"/>
      <c r="C2" s="362" t="s">
        <v>20</v>
      </c>
      <c r="D2" s="360"/>
      <c r="E2" s="360"/>
      <c r="F2" s="360"/>
      <c r="G2" s="360"/>
      <c r="H2" s="360"/>
      <c r="I2" s="360"/>
      <c r="J2" s="360"/>
      <c r="K2" s="361"/>
      <c r="L2" s="362" t="s">
        <v>19</v>
      </c>
      <c r="M2" s="361"/>
      <c r="N2" s="362">
        <v>14031900262</v>
      </c>
      <c r="O2" s="360"/>
      <c r="P2" s="360"/>
      <c r="Q2" s="360"/>
      <c r="R2" s="360"/>
      <c r="S2" s="360"/>
      <c r="T2" s="360"/>
      <c r="U2" s="360"/>
      <c r="V2" s="361"/>
    </row>
    <row r="3" spans="1:22" ht="15.75" thickBot="1" x14ac:dyDescent="0.3">
      <c r="A3" s="360" t="s">
        <v>22</v>
      </c>
      <c r="B3" s="361"/>
      <c r="C3" s="362" t="s">
        <v>435</v>
      </c>
      <c r="D3" s="360"/>
      <c r="E3" s="360"/>
      <c r="F3" s="360"/>
      <c r="G3" s="360"/>
      <c r="H3" s="360"/>
      <c r="I3" s="360"/>
      <c r="J3" s="360"/>
      <c r="K3" s="361"/>
      <c r="L3" s="362" t="s">
        <v>0</v>
      </c>
      <c r="M3" s="361"/>
      <c r="N3" s="363">
        <v>300000</v>
      </c>
      <c r="O3" s="364"/>
      <c r="P3" s="108" t="s">
        <v>21</v>
      </c>
      <c r="Q3" s="109">
        <f>N3-O18</f>
        <v>720</v>
      </c>
      <c r="R3" s="365" t="s">
        <v>31</v>
      </c>
      <c r="S3" s="366"/>
      <c r="T3" s="366"/>
      <c r="U3" s="366"/>
      <c r="V3" s="366"/>
    </row>
    <row r="4" spans="1:22" x14ac:dyDescent="0.25">
      <c r="A4" s="368" t="s">
        <v>1</v>
      </c>
      <c r="B4" s="368" t="s">
        <v>25</v>
      </c>
      <c r="C4" s="368" t="s">
        <v>2</v>
      </c>
      <c r="D4" s="368" t="s">
        <v>3</v>
      </c>
      <c r="E4" s="373" t="s">
        <v>4</v>
      </c>
      <c r="F4" s="374"/>
      <c r="G4" s="368" t="s">
        <v>5</v>
      </c>
      <c r="H4" s="393" t="s">
        <v>30</v>
      </c>
      <c r="I4" s="368" t="s">
        <v>6</v>
      </c>
      <c r="J4" s="368" t="s">
        <v>7</v>
      </c>
      <c r="K4" s="368" t="s">
        <v>8</v>
      </c>
      <c r="L4" s="368" t="s">
        <v>9</v>
      </c>
      <c r="M4" s="370" t="s">
        <v>10</v>
      </c>
      <c r="N4" s="371"/>
      <c r="O4" s="372"/>
      <c r="P4" s="385" t="s">
        <v>16</v>
      </c>
      <c r="Q4" s="385" t="s">
        <v>17</v>
      </c>
      <c r="R4" s="387" t="s">
        <v>15</v>
      </c>
      <c r="S4" s="389" t="s">
        <v>28</v>
      </c>
      <c r="T4" s="391" t="s">
        <v>11</v>
      </c>
      <c r="U4" s="377" t="s">
        <v>24</v>
      </c>
      <c r="V4" s="377" t="s">
        <v>27</v>
      </c>
    </row>
    <row r="5" spans="1:22" x14ac:dyDescent="0.25">
      <c r="A5" s="369"/>
      <c r="B5" s="369"/>
      <c r="C5" s="369"/>
      <c r="D5" s="369"/>
      <c r="E5" s="375"/>
      <c r="F5" s="376"/>
      <c r="G5" s="369"/>
      <c r="H5" s="394"/>
      <c r="I5" s="369"/>
      <c r="J5" s="369"/>
      <c r="K5" s="369"/>
      <c r="L5" s="369"/>
      <c r="M5" s="110" t="s">
        <v>12</v>
      </c>
      <c r="N5" s="110" t="s">
        <v>13</v>
      </c>
      <c r="O5" s="110" t="s">
        <v>14</v>
      </c>
      <c r="P5" s="386"/>
      <c r="Q5" s="386"/>
      <c r="R5" s="388"/>
      <c r="S5" s="390"/>
      <c r="T5" s="392"/>
      <c r="U5" s="378"/>
      <c r="V5" s="378"/>
    </row>
    <row r="6" spans="1:22" ht="21" x14ac:dyDescent="0.25">
      <c r="A6" s="7">
        <v>1</v>
      </c>
      <c r="B6" s="7" t="s">
        <v>429</v>
      </c>
      <c r="C6" s="8">
        <v>0.10555555555555556</v>
      </c>
      <c r="D6" s="8">
        <v>0.13541666666666666</v>
      </c>
      <c r="E6" s="9" t="s">
        <v>61</v>
      </c>
      <c r="F6" s="9">
        <v>45</v>
      </c>
      <c r="G6" s="7" t="s">
        <v>62</v>
      </c>
      <c r="H6" s="7">
        <v>4010644358</v>
      </c>
      <c r="I6" s="7">
        <v>4905510</v>
      </c>
      <c r="J6" s="18" t="s">
        <v>42</v>
      </c>
      <c r="K6" s="7" t="s">
        <v>26</v>
      </c>
      <c r="L6" s="7">
        <v>300281</v>
      </c>
      <c r="M6" s="10">
        <v>19640</v>
      </c>
      <c r="N6" s="10">
        <v>41840</v>
      </c>
      <c r="O6" s="10">
        <f t="shared" ref="O6:O7" si="0">N6-M6</f>
        <v>22200</v>
      </c>
      <c r="P6" s="11">
        <v>792101</v>
      </c>
      <c r="Q6" s="11">
        <f t="shared" ref="Q6:Q7" si="1">P6+1</f>
        <v>792102</v>
      </c>
      <c r="R6" s="19" t="s">
        <v>165</v>
      </c>
      <c r="S6" s="107">
        <v>195</v>
      </c>
      <c r="T6" s="17">
        <v>104</v>
      </c>
      <c r="U6" s="14" t="s">
        <v>63</v>
      </c>
      <c r="V6" s="14">
        <v>14031900262</v>
      </c>
    </row>
    <row r="7" spans="1:22" ht="21" x14ac:dyDescent="0.25">
      <c r="A7" s="7">
        <v>2</v>
      </c>
      <c r="B7" s="7" t="s">
        <v>429</v>
      </c>
      <c r="C7" s="46">
        <v>0.10972222222222222</v>
      </c>
      <c r="D7" s="46">
        <v>0.1388888888888889</v>
      </c>
      <c r="E7" s="9" t="s">
        <v>251</v>
      </c>
      <c r="F7" s="9">
        <v>65</v>
      </c>
      <c r="G7" s="9" t="s">
        <v>252</v>
      </c>
      <c r="H7" s="9">
        <v>9385028120</v>
      </c>
      <c r="I7" s="9">
        <v>4905511</v>
      </c>
      <c r="J7" s="18" t="s">
        <v>42</v>
      </c>
      <c r="K7" s="9" t="s">
        <v>26</v>
      </c>
      <c r="L7" s="9">
        <v>300282</v>
      </c>
      <c r="M7" s="10">
        <v>18600</v>
      </c>
      <c r="N7" s="10">
        <v>41440</v>
      </c>
      <c r="O7" s="10">
        <f t="shared" si="0"/>
        <v>22840</v>
      </c>
      <c r="P7" s="10">
        <v>792103</v>
      </c>
      <c r="Q7" s="11">
        <f t="shared" si="1"/>
        <v>792104</v>
      </c>
      <c r="R7" s="19" t="s">
        <v>165</v>
      </c>
      <c r="S7" s="107">
        <v>195</v>
      </c>
      <c r="T7" s="17">
        <v>104</v>
      </c>
      <c r="U7" s="14" t="s">
        <v>63</v>
      </c>
      <c r="V7" s="14">
        <v>14031900262</v>
      </c>
    </row>
    <row r="8" spans="1:22" ht="21" x14ac:dyDescent="0.25">
      <c r="A8" s="13">
        <v>3</v>
      </c>
      <c r="B8" s="13" t="s">
        <v>702</v>
      </c>
      <c r="C8" s="132">
        <v>0.87222222222222223</v>
      </c>
      <c r="D8" s="132">
        <v>0.92500000000000004</v>
      </c>
      <c r="E8" s="13" t="s">
        <v>61</v>
      </c>
      <c r="F8" s="13">
        <v>45</v>
      </c>
      <c r="G8" s="13" t="s">
        <v>62</v>
      </c>
      <c r="H8" s="13">
        <v>2992572004</v>
      </c>
      <c r="I8" s="13">
        <v>4913364</v>
      </c>
      <c r="J8" s="18" t="s">
        <v>42</v>
      </c>
      <c r="K8" s="13" t="s">
        <v>214</v>
      </c>
      <c r="L8" s="13">
        <v>300610</v>
      </c>
      <c r="M8" s="13">
        <v>19680</v>
      </c>
      <c r="N8" s="13">
        <v>48720</v>
      </c>
      <c r="O8" s="13">
        <f>N8-M8</f>
        <v>29040</v>
      </c>
      <c r="P8" s="13">
        <v>854825</v>
      </c>
      <c r="Q8" s="13">
        <f>P8+1</f>
        <v>854826</v>
      </c>
      <c r="R8" s="19" t="s">
        <v>165</v>
      </c>
      <c r="S8" s="13">
        <v>170</v>
      </c>
      <c r="T8" s="13">
        <v>105</v>
      </c>
      <c r="U8" s="13" t="s">
        <v>55</v>
      </c>
      <c r="V8" s="13">
        <v>14031900262</v>
      </c>
    </row>
    <row r="9" spans="1:22" ht="21" x14ac:dyDescent="0.25">
      <c r="A9" s="13">
        <v>4</v>
      </c>
      <c r="B9" s="13" t="s">
        <v>702</v>
      </c>
      <c r="C9" s="132">
        <v>0.87708333333333333</v>
      </c>
      <c r="D9" s="132">
        <v>0.91874999999999996</v>
      </c>
      <c r="E9" s="13" t="s">
        <v>71</v>
      </c>
      <c r="F9" s="13">
        <v>65</v>
      </c>
      <c r="G9" s="13" t="s">
        <v>72</v>
      </c>
      <c r="H9" s="13">
        <v>2993668595</v>
      </c>
      <c r="I9" s="13">
        <v>4913365</v>
      </c>
      <c r="J9" s="18" t="s">
        <v>42</v>
      </c>
      <c r="K9" s="13" t="s">
        <v>214</v>
      </c>
      <c r="L9" s="13">
        <v>300609</v>
      </c>
      <c r="M9" s="13">
        <v>18290</v>
      </c>
      <c r="N9" s="13">
        <v>45180</v>
      </c>
      <c r="O9" s="13">
        <f t="shared" ref="O9" si="2">N9-M9</f>
        <v>26890</v>
      </c>
      <c r="P9" s="13">
        <v>854727</v>
      </c>
      <c r="Q9" s="13">
        <f t="shared" ref="Q9" si="3">P9+1</f>
        <v>854728</v>
      </c>
      <c r="R9" s="19" t="s">
        <v>165</v>
      </c>
      <c r="S9" s="13">
        <v>170</v>
      </c>
      <c r="T9" s="13">
        <v>105</v>
      </c>
      <c r="U9" s="13" t="s">
        <v>55</v>
      </c>
      <c r="V9" s="13">
        <v>14031900262</v>
      </c>
    </row>
    <row r="10" spans="1:22" ht="21" x14ac:dyDescent="0.25">
      <c r="A10" s="7">
        <v>3</v>
      </c>
      <c r="B10" s="13" t="s">
        <v>700</v>
      </c>
      <c r="C10" s="132">
        <v>2.7777777777777776E-2</v>
      </c>
      <c r="D10" s="132">
        <v>6.5277777777777782E-2</v>
      </c>
      <c r="E10" s="13" t="s">
        <v>280</v>
      </c>
      <c r="F10" s="13">
        <v>45</v>
      </c>
      <c r="G10" s="13" t="s">
        <v>281</v>
      </c>
      <c r="H10" s="13">
        <v>3031520688</v>
      </c>
      <c r="I10" s="13">
        <v>4913379</v>
      </c>
      <c r="J10" s="18" t="s">
        <v>42</v>
      </c>
      <c r="K10" s="13" t="s">
        <v>214</v>
      </c>
      <c r="L10" s="13">
        <v>3000611</v>
      </c>
      <c r="M10" s="13">
        <v>17040</v>
      </c>
      <c r="N10" s="13">
        <v>43080</v>
      </c>
      <c r="O10" s="13">
        <f>N10-M10</f>
        <v>26040</v>
      </c>
      <c r="P10" s="13">
        <v>854837</v>
      </c>
      <c r="Q10" s="13">
        <f>P10+1</f>
        <v>854838</v>
      </c>
      <c r="R10" s="19" t="s">
        <v>165</v>
      </c>
      <c r="S10" s="13">
        <v>170</v>
      </c>
      <c r="T10" s="13">
        <v>105</v>
      </c>
      <c r="U10" s="13" t="s">
        <v>55</v>
      </c>
      <c r="V10" s="13">
        <v>14031900262</v>
      </c>
    </row>
    <row r="11" spans="1:22" ht="21" x14ac:dyDescent="0.25">
      <c r="A11" s="7">
        <v>4</v>
      </c>
      <c r="B11" s="13" t="s">
        <v>700</v>
      </c>
      <c r="C11" s="132">
        <v>3.4722222222222224E-2</v>
      </c>
      <c r="D11" s="132">
        <v>7.4305555555555555E-2</v>
      </c>
      <c r="E11" s="13" t="s">
        <v>251</v>
      </c>
      <c r="F11" s="13">
        <v>65</v>
      </c>
      <c r="G11" s="13" t="s">
        <v>377</v>
      </c>
      <c r="H11" s="13">
        <v>2991611359</v>
      </c>
      <c r="I11" s="13">
        <v>4913381</v>
      </c>
      <c r="J11" s="18" t="s">
        <v>42</v>
      </c>
      <c r="K11" s="13" t="s">
        <v>214</v>
      </c>
      <c r="L11" s="13">
        <v>300612</v>
      </c>
      <c r="M11" s="13">
        <v>18190</v>
      </c>
      <c r="N11" s="13">
        <v>46580</v>
      </c>
      <c r="O11" s="13">
        <f t="shared" ref="O11:O17" si="4">N11-M11</f>
        <v>28390</v>
      </c>
      <c r="P11" s="13">
        <v>854839</v>
      </c>
      <c r="Q11" s="13">
        <f t="shared" ref="Q11:Q14" si="5">P11+1</f>
        <v>854840</v>
      </c>
      <c r="R11" s="19" t="s">
        <v>165</v>
      </c>
      <c r="S11" s="13">
        <v>170</v>
      </c>
      <c r="T11" s="13">
        <v>105</v>
      </c>
      <c r="U11" s="13" t="s">
        <v>55</v>
      </c>
      <c r="V11" s="13">
        <v>14031900262</v>
      </c>
    </row>
    <row r="12" spans="1:22" ht="21" x14ac:dyDescent="0.25">
      <c r="A12" s="7">
        <v>5</v>
      </c>
      <c r="B12" s="13" t="s">
        <v>700</v>
      </c>
      <c r="C12" s="132">
        <v>3.8194444444444448E-2</v>
      </c>
      <c r="D12" s="132">
        <v>8.1944444444444445E-2</v>
      </c>
      <c r="E12" s="13" t="s">
        <v>110</v>
      </c>
      <c r="F12" s="13">
        <v>45</v>
      </c>
      <c r="G12" s="13" t="s">
        <v>298</v>
      </c>
      <c r="H12" s="13">
        <v>3090629259</v>
      </c>
      <c r="I12" s="13">
        <v>4913382</v>
      </c>
      <c r="J12" s="18" t="s">
        <v>42</v>
      </c>
      <c r="K12" s="13" t="s">
        <v>214</v>
      </c>
      <c r="L12" s="13">
        <v>300613</v>
      </c>
      <c r="M12" s="13">
        <v>19060</v>
      </c>
      <c r="N12" s="13">
        <v>45670</v>
      </c>
      <c r="O12" s="13">
        <f t="shared" si="4"/>
        <v>26610</v>
      </c>
      <c r="P12" s="13">
        <v>854841</v>
      </c>
      <c r="Q12" s="13">
        <f t="shared" si="5"/>
        <v>854842</v>
      </c>
      <c r="R12" s="19" t="s">
        <v>165</v>
      </c>
      <c r="S12" s="13">
        <v>170</v>
      </c>
      <c r="T12" s="13">
        <v>105</v>
      </c>
      <c r="U12" s="13" t="s">
        <v>55</v>
      </c>
      <c r="V12" s="13">
        <v>14031900262</v>
      </c>
    </row>
    <row r="13" spans="1:22" ht="21" x14ac:dyDescent="0.25">
      <c r="A13" s="7">
        <v>6</v>
      </c>
      <c r="B13" s="13" t="s">
        <v>700</v>
      </c>
      <c r="C13" s="132">
        <v>0.39930555555555558</v>
      </c>
      <c r="D13" s="132">
        <v>0.44305555555555554</v>
      </c>
      <c r="E13" s="13" t="s">
        <v>701</v>
      </c>
      <c r="F13" s="13">
        <v>65</v>
      </c>
      <c r="G13" s="13" t="s">
        <v>76</v>
      </c>
      <c r="H13" s="13">
        <v>3031736362</v>
      </c>
      <c r="I13" s="13">
        <v>4913420</v>
      </c>
      <c r="J13" s="18" t="s">
        <v>42</v>
      </c>
      <c r="K13" s="13" t="s">
        <v>214</v>
      </c>
      <c r="L13" s="13">
        <v>300614</v>
      </c>
      <c r="M13" s="13">
        <v>17600</v>
      </c>
      <c r="N13" s="13">
        <v>41590</v>
      </c>
      <c r="O13" s="13">
        <f t="shared" si="4"/>
        <v>23990</v>
      </c>
      <c r="P13" s="13">
        <v>854869</v>
      </c>
      <c r="Q13" s="13">
        <f t="shared" si="5"/>
        <v>854870</v>
      </c>
      <c r="R13" s="19" t="s">
        <v>165</v>
      </c>
      <c r="S13" s="13">
        <v>165</v>
      </c>
      <c r="T13" s="13">
        <v>105</v>
      </c>
      <c r="U13" s="13" t="s">
        <v>391</v>
      </c>
      <c r="V13" s="13">
        <v>14031900262</v>
      </c>
    </row>
    <row r="14" spans="1:22" ht="21" x14ac:dyDescent="0.25">
      <c r="A14" s="7">
        <v>7</v>
      </c>
      <c r="B14" s="13" t="s">
        <v>700</v>
      </c>
      <c r="C14" s="132">
        <v>0.40625</v>
      </c>
      <c r="D14" s="132">
        <v>0.45347222222222222</v>
      </c>
      <c r="E14" s="13" t="s">
        <v>64</v>
      </c>
      <c r="F14" s="13">
        <v>65</v>
      </c>
      <c r="G14" s="13" t="s">
        <v>684</v>
      </c>
      <c r="H14" s="13">
        <v>3020433101</v>
      </c>
      <c r="I14" s="13">
        <v>4913423</v>
      </c>
      <c r="J14" s="18" t="s">
        <v>42</v>
      </c>
      <c r="K14" s="13" t="s">
        <v>214</v>
      </c>
      <c r="L14" s="13">
        <v>300615</v>
      </c>
      <c r="M14" s="13">
        <v>17590</v>
      </c>
      <c r="N14" s="13">
        <v>41570</v>
      </c>
      <c r="O14" s="13">
        <f t="shared" si="4"/>
        <v>23980</v>
      </c>
      <c r="P14" s="13">
        <v>854871</v>
      </c>
      <c r="Q14" s="13">
        <f t="shared" si="5"/>
        <v>854872</v>
      </c>
      <c r="R14" s="19" t="s">
        <v>165</v>
      </c>
      <c r="S14" s="13">
        <v>165</v>
      </c>
      <c r="T14" s="13">
        <v>105</v>
      </c>
      <c r="U14" s="13" t="s">
        <v>391</v>
      </c>
      <c r="V14" s="13">
        <v>14031900262</v>
      </c>
    </row>
    <row r="15" spans="1:22" ht="21" x14ac:dyDescent="0.25">
      <c r="A15" s="7">
        <v>8</v>
      </c>
      <c r="B15" s="13" t="s">
        <v>698</v>
      </c>
      <c r="C15" s="132">
        <v>0.21527777777777779</v>
      </c>
      <c r="D15" s="132">
        <v>0.74236111111111114</v>
      </c>
      <c r="E15" s="13" t="s">
        <v>61</v>
      </c>
      <c r="F15" s="13">
        <v>45</v>
      </c>
      <c r="G15" s="13" t="s">
        <v>62</v>
      </c>
      <c r="H15" s="13">
        <v>2992572004</v>
      </c>
      <c r="I15" s="13">
        <v>4913688</v>
      </c>
      <c r="J15" s="18" t="s">
        <v>42</v>
      </c>
      <c r="K15" s="13" t="s">
        <v>214</v>
      </c>
      <c r="L15" s="13">
        <v>300631</v>
      </c>
      <c r="M15" s="13">
        <v>19250</v>
      </c>
      <c r="N15" s="13">
        <v>42590</v>
      </c>
      <c r="O15" s="13">
        <f t="shared" si="4"/>
        <v>23340</v>
      </c>
      <c r="P15" s="13">
        <v>1073023</v>
      </c>
      <c r="Q15" s="13">
        <f>P15+1</f>
        <v>1073024</v>
      </c>
      <c r="R15" s="19" t="s">
        <v>165</v>
      </c>
      <c r="S15" s="107">
        <v>165</v>
      </c>
      <c r="T15" s="17">
        <v>105</v>
      </c>
      <c r="U15" s="13" t="s">
        <v>391</v>
      </c>
      <c r="V15" s="13">
        <v>14031900262</v>
      </c>
    </row>
    <row r="16" spans="1:22" ht="21" x14ac:dyDescent="0.25">
      <c r="A16" s="7">
        <v>9</v>
      </c>
      <c r="B16" s="13" t="s">
        <v>698</v>
      </c>
      <c r="C16" s="8">
        <v>0.82638888888888884</v>
      </c>
      <c r="D16" s="8">
        <v>0.8520833333333333</v>
      </c>
      <c r="E16" s="80" t="s">
        <v>71</v>
      </c>
      <c r="F16" s="81">
        <v>65</v>
      </c>
      <c r="G16" s="7" t="s">
        <v>72</v>
      </c>
      <c r="H16" s="7">
        <v>9506314228</v>
      </c>
      <c r="I16" s="7">
        <v>4913711</v>
      </c>
      <c r="J16" s="18" t="s">
        <v>42</v>
      </c>
      <c r="K16" s="13" t="s">
        <v>214</v>
      </c>
      <c r="L16" s="7">
        <v>300632</v>
      </c>
      <c r="M16" s="10">
        <v>17960</v>
      </c>
      <c r="N16" s="10">
        <v>41660</v>
      </c>
      <c r="O16" s="13">
        <f t="shared" si="4"/>
        <v>23700</v>
      </c>
      <c r="P16" s="11">
        <v>1073037</v>
      </c>
      <c r="Q16" s="13">
        <f t="shared" ref="Q16:Q17" si="6">P16+1</f>
        <v>1073038</v>
      </c>
      <c r="R16" s="19" t="s">
        <v>165</v>
      </c>
      <c r="S16" s="107">
        <v>165</v>
      </c>
      <c r="T16" s="17">
        <v>105</v>
      </c>
      <c r="U16" s="14" t="s">
        <v>63</v>
      </c>
      <c r="V16" s="13">
        <v>14031900262</v>
      </c>
    </row>
    <row r="17" spans="1:22" ht="21" x14ac:dyDescent="0.25">
      <c r="A17" s="7">
        <v>10</v>
      </c>
      <c r="B17" s="13" t="s">
        <v>698</v>
      </c>
      <c r="C17" s="8">
        <v>0.85902777777777772</v>
      </c>
      <c r="D17" s="8">
        <v>0.89583333333333337</v>
      </c>
      <c r="E17" s="80" t="s">
        <v>251</v>
      </c>
      <c r="F17" s="81">
        <v>65</v>
      </c>
      <c r="G17" s="7" t="s">
        <v>377</v>
      </c>
      <c r="H17" s="7">
        <v>9383922119</v>
      </c>
      <c r="I17" s="7">
        <v>4913721</v>
      </c>
      <c r="J17" s="18" t="s">
        <v>42</v>
      </c>
      <c r="K17" s="13" t="s">
        <v>214</v>
      </c>
      <c r="L17" s="7">
        <v>300636</v>
      </c>
      <c r="M17" s="10">
        <v>18470</v>
      </c>
      <c r="N17" s="10">
        <v>40730</v>
      </c>
      <c r="O17" s="13">
        <f t="shared" si="4"/>
        <v>22260</v>
      </c>
      <c r="P17" s="11">
        <v>1073045</v>
      </c>
      <c r="Q17" s="13">
        <f t="shared" si="6"/>
        <v>1073046</v>
      </c>
      <c r="R17" s="19" t="s">
        <v>165</v>
      </c>
      <c r="S17" s="107">
        <v>165</v>
      </c>
      <c r="T17" s="17">
        <v>105</v>
      </c>
      <c r="U17" s="14" t="s">
        <v>63</v>
      </c>
      <c r="V17" s="13">
        <v>14031900262</v>
      </c>
    </row>
    <row r="18" spans="1:22" x14ac:dyDescent="0.25">
      <c r="A18" s="248" t="s">
        <v>87</v>
      </c>
      <c r="B18" s="249"/>
      <c r="C18" s="249"/>
      <c r="D18" s="249"/>
      <c r="E18" s="249"/>
      <c r="F18" s="249"/>
      <c r="G18" s="249"/>
      <c r="H18" s="249"/>
      <c r="I18" s="249"/>
      <c r="J18" s="249"/>
      <c r="K18" s="249"/>
      <c r="L18" s="250"/>
      <c r="M18" s="474">
        <f>SUM(M6:M17)</f>
        <v>221370</v>
      </c>
      <c r="N18" s="474">
        <f>SUM(N6:N17)</f>
        <v>520650</v>
      </c>
      <c r="O18" s="474">
        <f>SUM(O6:O17)</f>
        <v>299280</v>
      </c>
      <c r="P18" s="256"/>
      <c r="Q18" s="257"/>
      <c r="R18" s="257"/>
      <c r="S18" s="257"/>
      <c r="T18" s="257"/>
      <c r="U18" s="257"/>
      <c r="V18" s="258"/>
    </row>
    <row r="19" spans="1:22" x14ac:dyDescent="0.25">
      <c r="A19" s="251"/>
      <c r="B19" s="252"/>
      <c r="C19" s="252"/>
      <c r="D19" s="252"/>
      <c r="E19" s="252"/>
      <c r="F19" s="252"/>
      <c r="G19" s="252"/>
      <c r="H19" s="252"/>
      <c r="I19" s="252"/>
      <c r="J19" s="252"/>
      <c r="K19" s="252"/>
      <c r="L19" s="253"/>
      <c r="M19" s="304"/>
      <c r="N19" s="304"/>
      <c r="O19" s="304"/>
      <c r="P19" s="259"/>
      <c r="Q19" s="260"/>
      <c r="R19" s="260"/>
      <c r="S19" s="260"/>
      <c r="T19" s="260"/>
      <c r="U19" s="260"/>
      <c r="V19" s="261"/>
    </row>
    <row r="20" spans="1:22" ht="18" x14ac:dyDescent="0.45">
      <c r="A20" s="1"/>
      <c r="B20" s="1"/>
      <c r="C20" s="1"/>
      <c r="D20" s="1"/>
      <c r="E20" s="1"/>
      <c r="F20" s="1"/>
      <c r="G20" s="1"/>
      <c r="H20" s="3"/>
      <c r="I20" s="1"/>
      <c r="J20" s="1"/>
      <c r="K20" s="1"/>
      <c r="L20" s="1"/>
      <c r="M20" s="1"/>
      <c r="N20" s="1"/>
      <c r="O20" s="1"/>
      <c r="P20" s="1"/>
      <c r="Q20" s="1"/>
      <c r="R20" s="2"/>
      <c r="S20" s="2"/>
      <c r="T20" s="1"/>
      <c r="U20" s="1"/>
      <c r="V20" s="1"/>
    </row>
    <row r="21" spans="1:22" ht="18" x14ac:dyDescent="0.45">
      <c r="A21" s="1"/>
      <c r="B21" s="1"/>
      <c r="C21" s="1"/>
      <c r="D21" s="1"/>
      <c r="E21" s="1"/>
      <c r="F21" s="1"/>
      <c r="G21" s="1"/>
      <c r="H21" s="3"/>
      <c r="I21" s="1"/>
      <c r="J21" s="1"/>
      <c r="K21" s="1"/>
      <c r="L21" s="1"/>
      <c r="M21" s="1"/>
      <c r="N21" s="1"/>
      <c r="O21" s="1"/>
      <c r="P21" s="1"/>
      <c r="Q21" s="1"/>
      <c r="R21" s="222" t="s">
        <v>23</v>
      </c>
      <c r="S21" s="222"/>
      <c r="T21" s="222"/>
      <c r="U21" s="222"/>
      <c r="V21" s="222"/>
    </row>
    <row r="22" spans="1:22" ht="18" x14ac:dyDescent="0.45">
      <c r="A22" s="1"/>
      <c r="B22" s="1"/>
      <c r="C22" s="1"/>
      <c r="D22" s="1"/>
      <c r="E22" s="4"/>
      <c r="F22" s="1"/>
      <c r="G22" s="1"/>
      <c r="H22" s="3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</sheetData>
  <mergeCells count="35">
    <mergeCell ref="A3:B3"/>
    <mergeCell ref="C3:K3"/>
    <mergeCell ref="L3:M3"/>
    <mergeCell ref="N3:O3"/>
    <mergeCell ref="R3:V3"/>
    <mergeCell ref="A1:V1"/>
    <mergeCell ref="A2:B2"/>
    <mergeCell ref="C2:K2"/>
    <mergeCell ref="L2:M2"/>
    <mergeCell ref="N2:V2"/>
    <mergeCell ref="K4:K5"/>
    <mergeCell ref="L4:L5"/>
    <mergeCell ref="M4:O4"/>
    <mergeCell ref="A4:A5"/>
    <mergeCell ref="B4:B5"/>
    <mergeCell ref="C4:C5"/>
    <mergeCell ref="D4:D5"/>
    <mergeCell ref="E4:F5"/>
    <mergeCell ref="G4:G5"/>
    <mergeCell ref="R21:V21"/>
    <mergeCell ref="V4:V5"/>
    <mergeCell ref="A18:L19"/>
    <mergeCell ref="M18:M19"/>
    <mergeCell ref="N18:N19"/>
    <mergeCell ref="O18:O19"/>
    <mergeCell ref="P18:V19"/>
    <mergeCell ref="P4:P5"/>
    <mergeCell ref="Q4:Q5"/>
    <mergeCell ref="R4:R5"/>
    <mergeCell ref="S4:S5"/>
    <mergeCell ref="T4:T5"/>
    <mergeCell ref="U4:U5"/>
    <mergeCell ref="H4:H5"/>
    <mergeCell ref="I4:I5"/>
    <mergeCell ref="J4:J5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6A0F5-DE87-4F52-92BC-C08E4AD11E8B}">
  <dimension ref="A1:V16"/>
  <sheetViews>
    <sheetView rightToLeft="1" workbookViewId="0">
      <selection activeCell="N22" sqref="N22"/>
    </sheetView>
  </sheetViews>
  <sheetFormatPr defaultRowHeight="15" x14ac:dyDescent="0.25"/>
  <cols>
    <col min="1" max="1" width="4.28515625" bestFit="1" customWidth="1"/>
    <col min="2" max="2" width="11.28515625" bestFit="1" customWidth="1"/>
    <col min="3" max="3" width="7.85546875" bestFit="1" customWidth="1"/>
    <col min="4" max="4" width="8.42578125" bestFit="1" customWidth="1"/>
    <col min="5" max="5" width="8.7109375" bestFit="1" customWidth="1"/>
    <col min="6" max="6" width="3.85546875" bestFit="1" customWidth="1"/>
    <col min="7" max="7" width="16" bestFit="1" customWidth="1"/>
    <col min="8" max="8" width="14.28515625" bestFit="1" customWidth="1"/>
    <col min="9" max="9" width="10.28515625" bestFit="1" customWidth="1"/>
    <col min="10" max="10" width="17" bestFit="1" customWidth="1"/>
    <col min="11" max="11" width="8.28515625" bestFit="1" customWidth="1"/>
    <col min="12" max="12" width="9" bestFit="1" customWidth="1"/>
    <col min="13" max="15" width="7.7109375" bestFit="1" customWidth="1"/>
    <col min="16" max="16" width="10.140625" bestFit="1" customWidth="1"/>
    <col min="17" max="17" width="11.42578125" bestFit="1" customWidth="1"/>
    <col min="18" max="18" width="10.28515625" bestFit="1" customWidth="1"/>
    <col min="19" max="19" width="4.5703125" bestFit="1" customWidth="1"/>
    <col min="20" max="20" width="8.140625" bestFit="1" customWidth="1"/>
    <col min="21" max="21" width="8.28515625" bestFit="1" customWidth="1"/>
    <col min="22" max="22" width="15.5703125" bestFit="1" customWidth="1"/>
  </cols>
  <sheetData>
    <row r="1" spans="1:22" ht="15.75" x14ac:dyDescent="0.25">
      <c r="A1" s="367" t="s">
        <v>29</v>
      </c>
      <c r="B1" s="367"/>
      <c r="C1" s="367"/>
      <c r="D1" s="367"/>
      <c r="E1" s="367"/>
      <c r="F1" s="367"/>
      <c r="G1" s="367"/>
      <c r="H1" s="367"/>
      <c r="I1" s="367"/>
      <c r="J1" s="367"/>
      <c r="K1" s="367"/>
      <c r="L1" s="367"/>
      <c r="M1" s="367"/>
      <c r="N1" s="367"/>
      <c r="O1" s="367"/>
      <c r="P1" s="367"/>
      <c r="Q1" s="367"/>
      <c r="R1" s="367"/>
      <c r="S1" s="367"/>
      <c r="T1" s="367"/>
      <c r="U1" s="367"/>
      <c r="V1" s="367"/>
    </row>
    <row r="2" spans="1:22" x14ac:dyDescent="0.25">
      <c r="A2" s="360" t="s">
        <v>18</v>
      </c>
      <c r="B2" s="361"/>
      <c r="C2" s="362" t="s">
        <v>20</v>
      </c>
      <c r="D2" s="360"/>
      <c r="E2" s="360"/>
      <c r="F2" s="360"/>
      <c r="G2" s="360"/>
      <c r="H2" s="360"/>
      <c r="I2" s="360"/>
      <c r="J2" s="360"/>
      <c r="K2" s="361"/>
      <c r="L2" s="362" t="s">
        <v>19</v>
      </c>
      <c r="M2" s="361"/>
      <c r="N2" s="362">
        <v>14031900264</v>
      </c>
      <c r="O2" s="360"/>
      <c r="P2" s="360"/>
      <c r="Q2" s="360"/>
      <c r="R2" s="360"/>
      <c r="S2" s="360"/>
      <c r="T2" s="360"/>
      <c r="U2" s="360"/>
      <c r="V2" s="361"/>
    </row>
    <row r="3" spans="1:22" ht="15.75" thickBot="1" x14ac:dyDescent="0.3">
      <c r="A3" s="360" t="s">
        <v>22</v>
      </c>
      <c r="B3" s="361"/>
      <c r="C3" s="362" t="s">
        <v>439</v>
      </c>
      <c r="D3" s="360"/>
      <c r="E3" s="360"/>
      <c r="F3" s="360"/>
      <c r="G3" s="360"/>
      <c r="H3" s="360"/>
      <c r="I3" s="360"/>
      <c r="J3" s="360"/>
      <c r="K3" s="361"/>
      <c r="L3" s="362" t="s">
        <v>0</v>
      </c>
      <c r="M3" s="361"/>
      <c r="N3" s="363">
        <v>171000</v>
      </c>
      <c r="O3" s="364"/>
      <c r="P3" s="108" t="s">
        <v>21</v>
      </c>
      <c r="Q3" s="109">
        <f>N3-O13</f>
        <v>90</v>
      </c>
      <c r="R3" s="365" t="s">
        <v>31</v>
      </c>
      <c r="S3" s="366"/>
      <c r="T3" s="366"/>
      <c r="U3" s="366"/>
      <c r="V3" s="366"/>
    </row>
    <row r="4" spans="1:22" x14ac:dyDescent="0.25">
      <c r="A4" s="368" t="s">
        <v>1</v>
      </c>
      <c r="B4" s="368" t="s">
        <v>25</v>
      </c>
      <c r="C4" s="368" t="s">
        <v>2</v>
      </c>
      <c r="D4" s="368" t="s">
        <v>3</v>
      </c>
      <c r="E4" s="373" t="s">
        <v>4</v>
      </c>
      <c r="F4" s="374"/>
      <c r="G4" s="368" t="s">
        <v>5</v>
      </c>
      <c r="H4" s="393" t="s">
        <v>30</v>
      </c>
      <c r="I4" s="368" t="s">
        <v>6</v>
      </c>
      <c r="J4" s="368" t="s">
        <v>7</v>
      </c>
      <c r="K4" s="368" t="s">
        <v>8</v>
      </c>
      <c r="L4" s="368" t="s">
        <v>9</v>
      </c>
      <c r="M4" s="370" t="s">
        <v>10</v>
      </c>
      <c r="N4" s="371"/>
      <c r="O4" s="372"/>
      <c r="P4" s="385" t="s">
        <v>16</v>
      </c>
      <c r="Q4" s="385" t="s">
        <v>17</v>
      </c>
      <c r="R4" s="387" t="s">
        <v>15</v>
      </c>
      <c r="S4" s="389" t="s">
        <v>28</v>
      </c>
      <c r="T4" s="391" t="s">
        <v>11</v>
      </c>
      <c r="U4" s="377" t="s">
        <v>24</v>
      </c>
      <c r="V4" s="377" t="s">
        <v>27</v>
      </c>
    </row>
    <row r="5" spans="1:22" x14ac:dyDescent="0.25">
      <c r="A5" s="369"/>
      <c r="B5" s="369"/>
      <c r="C5" s="369"/>
      <c r="D5" s="369"/>
      <c r="E5" s="375"/>
      <c r="F5" s="376"/>
      <c r="G5" s="369"/>
      <c r="H5" s="394"/>
      <c r="I5" s="369"/>
      <c r="J5" s="369"/>
      <c r="K5" s="369"/>
      <c r="L5" s="369"/>
      <c r="M5" s="110" t="s">
        <v>12</v>
      </c>
      <c r="N5" s="110" t="s">
        <v>13</v>
      </c>
      <c r="O5" s="110" t="s">
        <v>14</v>
      </c>
      <c r="P5" s="386"/>
      <c r="Q5" s="386"/>
      <c r="R5" s="388"/>
      <c r="S5" s="390"/>
      <c r="T5" s="392"/>
      <c r="U5" s="378"/>
      <c r="V5" s="378"/>
    </row>
    <row r="6" spans="1:22" ht="21" x14ac:dyDescent="0.25">
      <c r="A6" s="13">
        <v>1</v>
      </c>
      <c r="B6" s="13" t="s">
        <v>429</v>
      </c>
      <c r="C6" s="132">
        <v>0.58680555555555558</v>
      </c>
      <c r="D6" s="132">
        <v>0.62291666666666667</v>
      </c>
      <c r="E6" s="13" t="s">
        <v>440</v>
      </c>
      <c r="F6" s="13">
        <v>73</v>
      </c>
      <c r="G6" s="13" t="s">
        <v>441</v>
      </c>
      <c r="H6" s="13">
        <v>2291226665</v>
      </c>
      <c r="I6" s="13">
        <v>4905589</v>
      </c>
      <c r="J6" s="13" t="s">
        <v>442</v>
      </c>
      <c r="K6" s="13" t="s">
        <v>26</v>
      </c>
      <c r="L6" s="13">
        <v>300286</v>
      </c>
      <c r="M6" s="13">
        <v>20180</v>
      </c>
      <c r="N6" s="13">
        <v>45840</v>
      </c>
      <c r="O6" s="13">
        <f>N6-M6</f>
        <v>25660</v>
      </c>
      <c r="P6" s="13">
        <v>792111</v>
      </c>
      <c r="Q6" s="13">
        <f>P6+1</f>
        <v>792112</v>
      </c>
      <c r="R6" s="12" t="s">
        <v>165</v>
      </c>
      <c r="S6" s="107">
        <v>195</v>
      </c>
      <c r="T6" s="17">
        <v>104</v>
      </c>
      <c r="U6" s="14" t="s">
        <v>55</v>
      </c>
      <c r="V6" s="13">
        <v>14031900264</v>
      </c>
    </row>
    <row r="7" spans="1:22" ht="21" x14ac:dyDescent="0.25">
      <c r="A7" s="13">
        <v>2</v>
      </c>
      <c r="B7" s="13" t="s">
        <v>429</v>
      </c>
      <c r="C7" s="132">
        <v>0.59930555555555554</v>
      </c>
      <c r="D7" s="132">
        <v>0.64027777777777772</v>
      </c>
      <c r="E7" s="13" t="s">
        <v>404</v>
      </c>
      <c r="F7" s="13">
        <v>63</v>
      </c>
      <c r="G7" s="13" t="s">
        <v>405</v>
      </c>
      <c r="H7" s="13">
        <v>2281086305</v>
      </c>
      <c r="I7" s="13">
        <v>4905594</v>
      </c>
      <c r="J7" s="13" t="s">
        <v>442</v>
      </c>
      <c r="K7" s="13" t="s">
        <v>26</v>
      </c>
      <c r="L7" s="13">
        <v>300288</v>
      </c>
      <c r="M7" s="13">
        <v>19660</v>
      </c>
      <c r="N7" s="13">
        <v>44310</v>
      </c>
      <c r="O7" s="13">
        <f t="shared" ref="O7:O12" si="0">N7-M7</f>
        <v>24650</v>
      </c>
      <c r="P7" s="13">
        <v>792115</v>
      </c>
      <c r="Q7" s="13">
        <f t="shared" ref="Q7:Q12" si="1">P7+1</f>
        <v>792116</v>
      </c>
      <c r="R7" s="12" t="s">
        <v>165</v>
      </c>
      <c r="S7" s="107">
        <v>195</v>
      </c>
      <c r="T7" s="17">
        <v>104</v>
      </c>
      <c r="U7" s="14" t="s">
        <v>55</v>
      </c>
      <c r="V7" s="13">
        <v>14031900264</v>
      </c>
    </row>
    <row r="8" spans="1:22" ht="21" x14ac:dyDescent="0.25">
      <c r="A8" s="13">
        <v>3</v>
      </c>
      <c r="B8" s="13" t="s">
        <v>429</v>
      </c>
      <c r="C8" s="132">
        <v>0.61250000000000004</v>
      </c>
      <c r="D8" s="132">
        <v>0.64583333333333337</v>
      </c>
      <c r="E8" s="13" t="s">
        <v>443</v>
      </c>
      <c r="F8" s="13">
        <v>83</v>
      </c>
      <c r="G8" s="13" t="s">
        <v>407</v>
      </c>
      <c r="H8" s="13">
        <v>2281034607</v>
      </c>
      <c r="I8" s="13">
        <v>4905597</v>
      </c>
      <c r="J8" s="13" t="s">
        <v>442</v>
      </c>
      <c r="K8" s="13" t="s">
        <v>26</v>
      </c>
      <c r="L8" s="13">
        <v>300289</v>
      </c>
      <c r="M8" s="13">
        <v>18780</v>
      </c>
      <c r="N8" s="13">
        <v>44140</v>
      </c>
      <c r="O8" s="13">
        <f t="shared" si="0"/>
        <v>25360</v>
      </c>
      <c r="P8" s="13">
        <v>792117</v>
      </c>
      <c r="Q8" s="13">
        <f t="shared" si="1"/>
        <v>792118</v>
      </c>
      <c r="R8" s="12" t="s">
        <v>165</v>
      </c>
      <c r="S8" s="107">
        <v>195</v>
      </c>
      <c r="T8" s="17">
        <v>104</v>
      </c>
      <c r="U8" s="14" t="s">
        <v>55</v>
      </c>
      <c r="V8" s="13">
        <v>14031900264</v>
      </c>
    </row>
    <row r="9" spans="1:22" ht="21" x14ac:dyDescent="0.25">
      <c r="A9" s="13">
        <v>4</v>
      </c>
      <c r="B9" s="13" t="s">
        <v>429</v>
      </c>
      <c r="C9" s="132">
        <v>0.62222222222222223</v>
      </c>
      <c r="D9" s="132">
        <v>0.65277777777777779</v>
      </c>
      <c r="E9" s="13" t="s">
        <v>355</v>
      </c>
      <c r="F9" s="13">
        <v>83</v>
      </c>
      <c r="G9" s="13" t="s">
        <v>356</v>
      </c>
      <c r="H9" s="13">
        <v>2293449106</v>
      </c>
      <c r="I9" s="13">
        <v>4905598</v>
      </c>
      <c r="J9" s="13" t="s">
        <v>442</v>
      </c>
      <c r="K9" s="13" t="s">
        <v>26</v>
      </c>
      <c r="L9" s="13">
        <v>300290</v>
      </c>
      <c r="M9" s="13">
        <v>19240</v>
      </c>
      <c r="N9" s="13">
        <v>44190</v>
      </c>
      <c r="O9" s="13">
        <f t="shared" si="0"/>
        <v>24950</v>
      </c>
      <c r="P9" s="13">
        <v>792119</v>
      </c>
      <c r="Q9" s="13">
        <f t="shared" si="1"/>
        <v>792120</v>
      </c>
      <c r="R9" s="12" t="s">
        <v>165</v>
      </c>
      <c r="S9" s="107">
        <v>195</v>
      </c>
      <c r="T9" s="17">
        <v>104</v>
      </c>
      <c r="U9" s="14" t="s">
        <v>55</v>
      </c>
      <c r="V9" s="13">
        <v>14031900264</v>
      </c>
    </row>
    <row r="10" spans="1:22" ht="21" x14ac:dyDescent="0.25">
      <c r="A10" s="13">
        <v>5</v>
      </c>
      <c r="B10" s="13" t="s">
        <v>429</v>
      </c>
      <c r="C10" s="132">
        <v>0.91180555555555554</v>
      </c>
      <c r="D10" s="132">
        <v>0.94861111111111107</v>
      </c>
      <c r="E10" s="13" t="s">
        <v>444</v>
      </c>
      <c r="F10" s="13">
        <v>93</v>
      </c>
      <c r="G10" s="13" t="s">
        <v>445</v>
      </c>
      <c r="H10" s="13">
        <v>9404048247</v>
      </c>
      <c r="I10" s="13">
        <v>4905635</v>
      </c>
      <c r="J10" s="13" t="s">
        <v>442</v>
      </c>
      <c r="K10" s="13" t="s">
        <v>26</v>
      </c>
      <c r="L10" s="13">
        <v>300302</v>
      </c>
      <c r="M10" s="13">
        <v>20180</v>
      </c>
      <c r="N10" s="13">
        <v>44170</v>
      </c>
      <c r="O10" s="13">
        <f t="shared" si="0"/>
        <v>23990</v>
      </c>
      <c r="P10" s="13">
        <v>792143</v>
      </c>
      <c r="Q10" s="13">
        <f t="shared" si="1"/>
        <v>792144</v>
      </c>
      <c r="R10" s="12" t="s">
        <v>165</v>
      </c>
      <c r="S10" s="107">
        <v>195</v>
      </c>
      <c r="T10" s="17">
        <v>104</v>
      </c>
      <c r="U10" s="14" t="s">
        <v>63</v>
      </c>
      <c r="V10" s="13">
        <v>14031900264</v>
      </c>
    </row>
    <row r="11" spans="1:22" ht="23.25" customHeight="1" x14ac:dyDescent="0.25">
      <c r="A11" s="13">
        <v>6</v>
      </c>
      <c r="B11" s="7" t="s">
        <v>500</v>
      </c>
      <c r="C11" s="8">
        <v>0.84166666666666667</v>
      </c>
      <c r="D11" s="8">
        <v>0.86805555555555558</v>
      </c>
      <c r="E11" s="9" t="s">
        <v>440</v>
      </c>
      <c r="F11" s="9">
        <v>73</v>
      </c>
      <c r="G11" s="7" t="s">
        <v>441</v>
      </c>
      <c r="H11" s="82">
        <v>2221226665</v>
      </c>
      <c r="I11" s="7">
        <v>4906229</v>
      </c>
      <c r="J11" s="106" t="s">
        <v>132</v>
      </c>
      <c r="K11" s="7" t="s">
        <v>214</v>
      </c>
      <c r="L11" s="7">
        <v>300337</v>
      </c>
      <c r="M11" s="10">
        <v>19060</v>
      </c>
      <c r="N11" s="10">
        <v>43880</v>
      </c>
      <c r="O11" s="112">
        <f t="shared" si="0"/>
        <v>24820</v>
      </c>
      <c r="P11" s="11">
        <v>792323</v>
      </c>
      <c r="Q11" s="11">
        <f t="shared" si="1"/>
        <v>792324</v>
      </c>
      <c r="R11" s="19" t="s">
        <v>165</v>
      </c>
      <c r="S11" s="107">
        <v>178</v>
      </c>
      <c r="T11" s="17">
        <v>104</v>
      </c>
      <c r="U11" s="14" t="s">
        <v>55</v>
      </c>
      <c r="V11" s="14">
        <v>14031900264</v>
      </c>
    </row>
    <row r="12" spans="1:22" ht="23.25" customHeight="1" x14ac:dyDescent="0.25">
      <c r="A12" s="13">
        <v>7</v>
      </c>
      <c r="B12" s="7" t="s">
        <v>500</v>
      </c>
      <c r="C12" s="8">
        <v>0.97569444444444442</v>
      </c>
      <c r="D12" s="8">
        <v>9.7222222222222224E-3</v>
      </c>
      <c r="E12" s="9" t="s">
        <v>444</v>
      </c>
      <c r="F12" s="9">
        <v>93</v>
      </c>
      <c r="G12" s="7" t="s">
        <v>445</v>
      </c>
      <c r="H12" s="82">
        <v>24317958658</v>
      </c>
      <c r="I12" s="7">
        <v>4906249</v>
      </c>
      <c r="J12" s="106" t="s">
        <v>132</v>
      </c>
      <c r="K12" s="7" t="s">
        <v>214</v>
      </c>
      <c r="L12" s="7">
        <v>300338</v>
      </c>
      <c r="M12" s="10">
        <v>19420</v>
      </c>
      <c r="N12" s="10">
        <v>40900</v>
      </c>
      <c r="O12" s="10">
        <f t="shared" si="0"/>
        <v>21480</v>
      </c>
      <c r="P12" s="11">
        <v>792339</v>
      </c>
      <c r="Q12" s="11">
        <f t="shared" si="1"/>
        <v>792340</v>
      </c>
      <c r="R12" s="19" t="s">
        <v>165</v>
      </c>
      <c r="S12" s="107">
        <v>178</v>
      </c>
      <c r="T12" s="17">
        <v>104</v>
      </c>
      <c r="U12" s="14" t="s">
        <v>55</v>
      </c>
      <c r="V12" s="14">
        <v>14031900264</v>
      </c>
    </row>
    <row r="13" spans="1:22" x14ac:dyDescent="0.25">
      <c r="A13" s="248" t="s">
        <v>87</v>
      </c>
      <c r="B13" s="249"/>
      <c r="C13" s="249"/>
      <c r="D13" s="249"/>
      <c r="E13" s="249"/>
      <c r="F13" s="249"/>
      <c r="G13" s="249"/>
      <c r="H13" s="249"/>
      <c r="I13" s="249"/>
      <c r="J13" s="249"/>
      <c r="K13" s="249"/>
      <c r="L13" s="250"/>
      <c r="M13" s="474">
        <f>SUM(M6:M12)</f>
        <v>136520</v>
      </c>
      <c r="N13" s="474">
        <f>SUM(N6:N12)</f>
        <v>307430</v>
      </c>
      <c r="O13" s="474">
        <f>SUM(O6:O12)</f>
        <v>170910</v>
      </c>
      <c r="P13" s="256"/>
      <c r="Q13" s="257"/>
      <c r="R13" s="257"/>
      <c r="S13" s="257"/>
      <c r="T13" s="257"/>
      <c r="U13" s="257"/>
      <c r="V13" s="258"/>
    </row>
    <row r="14" spans="1:22" x14ac:dyDescent="0.25">
      <c r="A14" s="251"/>
      <c r="B14" s="252"/>
      <c r="C14" s="252"/>
      <c r="D14" s="252"/>
      <c r="E14" s="252"/>
      <c r="F14" s="252"/>
      <c r="G14" s="252"/>
      <c r="H14" s="252"/>
      <c r="I14" s="252"/>
      <c r="J14" s="252"/>
      <c r="K14" s="252"/>
      <c r="L14" s="253"/>
      <c r="M14" s="304"/>
      <c r="N14" s="304"/>
      <c r="O14" s="304"/>
      <c r="P14" s="259"/>
      <c r="Q14" s="260"/>
      <c r="R14" s="260"/>
      <c r="S14" s="260"/>
      <c r="T14" s="260"/>
      <c r="U14" s="260"/>
      <c r="V14" s="261"/>
    </row>
    <row r="15" spans="1:22" ht="18" x14ac:dyDescent="0.45">
      <c r="A15" s="1"/>
      <c r="B15" s="1"/>
      <c r="C15" s="1"/>
      <c r="D15" s="1"/>
      <c r="E15" s="1"/>
      <c r="F15" s="1"/>
      <c r="G15" s="1"/>
      <c r="H15" s="3"/>
      <c r="I15" s="1"/>
      <c r="J15" s="1"/>
      <c r="K15" s="1"/>
      <c r="L15" s="1"/>
      <c r="M15" s="1"/>
      <c r="N15" s="1"/>
      <c r="O15" s="1"/>
      <c r="P15" s="1"/>
      <c r="Q15" s="1"/>
      <c r="R15" s="2"/>
      <c r="S15" s="2"/>
      <c r="T15" s="1"/>
      <c r="U15" s="1"/>
      <c r="V15" s="1"/>
    </row>
    <row r="16" spans="1:22" ht="18" x14ac:dyDescent="0.45">
      <c r="A16" s="1"/>
      <c r="B16" s="1"/>
      <c r="C16" s="1"/>
      <c r="D16" s="1"/>
      <c r="E16" s="1"/>
      <c r="F16" s="1"/>
      <c r="G16" s="1"/>
      <c r="H16" s="3"/>
      <c r="I16" s="1"/>
      <c r="J16" s="1"/>
      <c r="K16" s="1"/>
      <c r="L16" s="1"/>
      <c r="M16" s="1"/>
      <c r="N16" s="1"/>
      <c r="O16" s="1"/>
      <c r="P16" s="1"/>
      <c r="Q16" s="1"/>
      <c r="R16" s="222" t="s">
        <v>23</v>
      </c>
      <c r="S16" s="222"/>
      <c r="T16" s="222"/>
      <c r="U16" s="222"/>
      <c r="V16" s="222"/>
    </row>
  </sheetData>
  <mergeCells count="35">
    <mergeCell ref="A3:B3"/>
    <mergeCell ref="C3:K3"/>
    <mergeCell ref="L3:M3"/>
    <mergeCell ref="N3:O3"/>
    <mergeCell ref="R3:V3"/>
    <mergeCell ref="A1:V1"/>
    <mergeCell ref="A2:B2"/>
    <mergeCell ref="C2:K2"/>
    <mergeCell ref="L2:M2"/>
    <mergeCell ref="N2:V2"/>
    <mergeCell ref="K4:K5"/>
    <mergeCell ref="L4:L5"/>
    <mergeCell ref="M4:O4"/>
    <mergeCell ref="A4:A5"/>
    <mergeCell ref="B4:B5"/>
    <mergeCell ref="C4:C5"/>
    <mergeCell ref="D4:D5"/>
    <mergeCell ref="E4:F5"/>
    <mergeCell ref="G4:G5"/>
    <mergeCell ref="R16:V16"/>
    <mergeCell ref="V4:V5"/>
    <mergeCell ref="A13:L14"/>
    <mergeCell ref="M13:M14"/>
    <mergeCell ref="N13:N14"/>
    <mergeCell ref="O13:O14"/>
    <mergeCell ref="P13:V14"/>
    <mergeCell ref="P4:P5"/>
    <mergeCell ref="Q4:Q5"/>
    <mergeCell ref="R4:R5"/>
    <mergeCell ref="S4:S5"/>
    <mergeCell ref="T4:T5"/>
    <mergeCell ref="U4:U5"/>
    <mergeCell ref="H4:H5"/>
    <mergeCell ref="I4:I5"/>
    <mergeCell ref="J4:J5"/>
  </mergeCells>
  <pageMargins left="0.7" right="0.7" top="0.75" bottom="0.75" header="0.3" footer="0.3"/>
  <pageSetup paperSize="9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DDB17-9B50-4B5B-861D-15FB751E2A67}">
  <dimension ref="A1:V16"/>
  <sheetViews>
    <sheetView rightToLeft="1" zoomScale="112" zoomScaleNormal="112" workbookViewId="0">
      <selection activeCell="M26" sqref="M26"/>
    </sheetView>
  </sheetViews>
  <sheetFormatPr defaultRowHeight="15" x14ac:dyDescent="0.25"/>
  <cols>
    <col min="1" max="1" width="4.28515625" bestFit="1" customWidth="1"/>
    <col min="2" max="2" width="11" bestFit="1" customWidth="1"/>
    <col min="3" max="3" width="7.85546875" bestFit="1" customWidth="1"/>
    <col min="4" max="4" width="8.42578125" bestFit="1" customWidth="1"/>
    <col min="5" max="5" width="8.85546875" bestFit="1" customWidth="1"/>
    <col min="6" max="6" width="3.85546875" bestFit="1" customWidth="1"/>
    <col min="7" max="7" width="17.5703125" bestFit="1" customWidth="1"/>
    <col min="8" max="8" width="13.5703125" bestFit="1" customWidth="1"/>
    <col min="9" max="9" width="10.28515625" bestFit="1" customWidth="1"/>
    <col min="10" max="10" width="15.85546875" bestFit="1" customWidth="1"/>
    <col min="11" max="11" width="8.28515625" bestFit="1" customWidth="1"/>
    <col min="12" max="12" width="9" bestFit="1" customWidth="1"/>
    <col min="13" max="15" width="7.7109375" bestFit="1" customWidth="1"/>
    <col min="16" max="16" width="10.140625" bestFit="1" customWidth="1"/>
    <col min="17" max="17" width="11.42578125" bestFit="1" customWidth="1"/>
    <col min="18" max="18" width="10.42578125" bestFit="1" customWidth="1"/>
    <col min="19" max="19" width="4.7109375" bestFit="1" customWidth="1"/>
    <col min="20" max="20" width="8.140625" bestFit="1" customWidth="1"/>
    <col min="21" max="21" width="8.28515625" bestFit="1" customWidth="1"/>
    <col min="22" max="22" width="15.5703125" bestFit="1" customWidth="1"/>
  </cols>
  <sheetData>
    <row r="1" spans="1:22" ht="15.75" x14ac:dyDescent="0.25">
      <c r="A1" s="367" t="s">
        <v>29</v>
      </c>
      <c r="B1" s="367"/>
      <c r="C1" s="367"/>
      <c r="D1" s="367"/>
      <c r="E1" s="367"/>
      <c r="F1" s="367"/>
      <c r="G1" s="367"/>
      <c r="H1" s="367"/>
      <c r="I1" s="367"/>
      <c r="J1" s="367"/>
      <c r="K1" s="367"/>
      <c r="L1" s="367"/>
      <c r="M1" s="367"/>
      <c r="N1" s="367"/>
      <c r="O1" s="367"/>
      <c r="P1" s="367"/>
      <c r="Q1" s="367"/>
      <c r="R1" s="367"/>
      <c r="S1" s="367"/>
      <c r="T1" s="367"/>
      <c r="U1" s="367"/>
      <c r="V1" s="367"/>
    </row>
    <row r="2" spans="1:22" x14ac:dyDescent="0.25">
      <c r="A2" s="360" t="s">
        <v>18</v>
      </c>
      <c r="B2" s="361"/>
      <c r="C2" s="362" t="s">
        <v>20</v>
      </c>
      <c r="D2" s="360"/>
      <c r="E2" s="360"/>
      <c r="F2" s="360"/>
      <c r="G2" s="360"/>
      <c r="H2" s="360"/>
      <c r="I2" s="360"/>
      <c r="J2" s="360"/>
      <c r="K2" s="361"/>
      <c r="L2" s="362" t="s">
        <v>19</v>
      </c>
      <c r="M2" s="361"/>
      <c r="N2" s="362">
        <v>14031900300</v>
      </c>
      <c r="O2" s="360"/>
      <c r="P2" s="360"/>
      <c r="Q2" s="360"/>
      <c r="R2" s="360"/>
      <c r="S2" s="360"/>
      <c r="T2" s="360"/>
      <c r="U2" s="360"/>
      <c r="V2" s="361"/>
    </row>
    <row r="3" spans="1:22" ht="15.75" thickBot="1" x14ac:dyDescent="0.3">
      <c r="A3" s="360" t="s">
        <v>22</v>
      </c>
      <c r="B3" s="361"/>
      <c r="C3" s="362" t="s">
        <v>514</v>
      </c>
      <c r="D3" s="360"/>
      <c r="E3" s="360"/>
      <c r="F3" s="360"/>
      <c r="G3" s="360"/>
      <c r="H3" s="360"/>
      <c r="I3" s="360"/>
      <c r="J3" s="360"/>
      <c r="K3" s="361"/>
      <c r="L3" s="362" t="s">
        <v>0</v>
      </c>
      <c r="M3" s="361"/>
      <c r="N3" s="363">
        <v>236000</v>
      </c>
      <c r="O3" s="364"/>
      <c r="P3" s="108" t="s">
        <v>21</v>
      </c>
      <c r="Q3" s="109">
        <f>N3-O15</f>
        <v>980</v>
      </c>
      <c r="R3" s="365" t="s">
        <v>31</v>
      </c>
      <c r="S3" s="366"/>
      <c r="T3" s="366"/>
      <c r="U3" s="366"/>
      <c r="V3" s="366"/>
    </row>
    <row r="4" spans="1:22" x14ac:dyDescent="0.25">
      <c r="A4" s="368" t="s">
        <v>1</v>
      </c>
      <c r="B4" s="368" t="s">
        <v>25</v>
      </c>
      <c r="C4" s="368" t="s">
        <v>2</v>
      </c>
      <c r="D4" s="368" t="s">
        <v>3</v>
      </c>
      <c r="E4" s="373" t="s">
        <v>4</v>
      </c>
      <c r="F4" s="374"/>
      <c r="G4" s="368" t="s">
        <v>5</v>
      </c>
      <c r="H4" s="393" t="s">
        <v>30</v>
      </c>
      <c r="I4" s="368" t="s">
        <v>6</v>
      </c>
      <c r="J4" s="368" t="s">
        <v>7</v>
      </c>
      <c r="K4" s="368" t="s">
        <v>8</v>
      </c>
      <c r="L4" s="368" t="s">
        <v>9</v>
      </c>
      <c r="M4" s="370" t="s">
        <v>10</v>
      </c>
      <c r="N4" s="371"/>
      <c r="O4" s="372"/>
      <c r="P4" s="385" t="s">
        <v>16</v>
      </c>
      <c r="Q4" s="385" t="s">
        <v>17</v>
      </c>
      <c r="R4" s="387" t="s">
        <v>15</v>
      </c>
      <c r="S4" s="389" t="s">
        <v>28</v>
      </c>
      <c r="T4" s="391" t="s">
        <v>11</v>
      </c>
      <c r="U4" s="377" t="s">
        <v>24</v>
      </c>
      <c r="V4" s="377" t="s">
        <v>27</v>
      </c>
    </row>
    <row r="5" spans="1:22" x14ac:dyDescent="0.25">
      <c r="A5" s="369"/>
      <c r="B5" s="369"/>
      <c r="C5" s="369"/>
      <c r="D5" s="369"/>
      <c r="E5" s="375"/>
      <c r="F5" s="376"/>
      <c r="G5" s="369"/>
      <c r="H5" s="394"/>
      <c r="I5" s="369"/>
      <c r="J5" s="369"/>
      <c r="K5" s="369"/>
      <c r="L5" s="369"/>
      <c r="M5" s="110" t="s">
        <v>12</v>
      </c>
      <c r="N5" s="110" t="s">
        <v>13</v>
      </c>
      <c r="O5" s="110" t="s">
        <v>14</v>
      </c>
      <c r="P5" s="386"/>
      <c r="Q5" s="386"/>
      <c r="R5" s="388"/>
      <c r="S5" s="390"/>
      <c r="T5" s="392"/>
      <c r="U5" s="378"/>
      <c r="V5" s="378"/>
    </row>
    <row r="6" spans="1:22" ht="21" x14ac:dyDescent="0.25">
      <c r="A6" s="7">
        <v>1</v>
      </c>
      <c r="B6" s="7" t="s">
        <v>512</v>
      </c>
      <c r="C6" s="8">
        <v>0.85763888888888884</v>
      </c>
      <c r="D6" s="8">
        <v>0.89583333333333337</v>
      </c>
      <c r="E6" s="80" t="s">
        <v>305</v>
      </c>
      <c r="F6" s="81">
        <v>83</v>
      </c>
      <c r="G6" s="7" t="s">
        <v>376</v>
      </c>
      <c r="H6" s="82">
        <v>4008082079</v>
      </c>
      <c r="I6" s="7">
        <v>4907243</v>
      </c>
      <c r="J6" s="13" t="s">
        <v>301</v>
      </c>
      <c r="K6" s="13" t="s">
        <v>26</v>
      </c>
      <c r="L6" s="13">
        <v>300352</v>
      </c>
      <c r="M6" s="13">
        <v>18100</v>
      </c>
      <c r="N6" s="13">
        <v>42560</v>
      </c>
      <c r="O6" s="13">
        <f t="shared" ref="O6:O14" si="0">N6-M6</f>
        <v>24460</v>
      </c>
      <c r="P6" s="13">
        <v>792543</v>
      </c>
      <c r="Q6" s="13">
        <f t="shared" ref="Q6:Q12" si="1">P6+1</f>
        <v>792544</v>
      </c>
      <c r="R6" s="138" t="s">
        <v>165</v>
      </c>
      <c r="S6" s="107">
        <v>155</v>
      </c>
      <c r="T6" s="17">
        <v>104</v>
      </c>
      <c r="U6" s="14" t="s">
        <v>63</v>
      </c>
      <c r="V6" s="13">
        <v>14031900300</v>
      </c>
    </row>
    <row r="7" spans="1:22" ht="21" x14ac:dyDescent="0.25">
      <c r="A7" s="7">
        <v>2</v>
      </c>
      <c r="B7" s="7" t="s">
        <v>533</v>
      </c>
      <c r="C7" s="8">
        <v>5.9027777777777776E-2</v>
      </c>
      <c r="D7" s="8">
        <v>9.0277777777777776E-2</v>
      </c>
      <c r="E7" s="80" t="s">
        <v>278</v>
      </c>
      <c r="F7" s="81">
        <v>83</v>
      </c>
      <c r="G7" s="7" t="s">
        <v>279</v>
      </c>
      <c r="H7" s="82">
        <v>9400412496</v>
      </c>
      <c r="I7" s="7">
        <v>4907263</v>
      </c>
      <c r="J7" s="13" t="s">
        <v>301</v>
      </c>
      <c r="K7" s="13" t="s">
        <v>26</v>
      </c>
      <c r="L7" s="13">
        <v>300354</v>
      </c>
      <c r="M7" s="13">
        <v>17320</v>
      </c>
      <c r="N7" s="13">
        <v>43680</v>
      </c>
      <c r="O7" s="13">
        <f t="shared" si="0"/>
        <v>26360</v>
      </c>
      <c r="P7" s="13">
        <v>792547</v>
      </c>
      <c r="Q7" s="13">
        <f t="shared" si="1"/>
        <v>792548</v>
      </c>
      <c r="R7" s="138" t="s">
        <v>165</v>
      </c>
      <c r="S7" s="107">
        <v>155</v>
      </c>
      <c r="T7" s="17">
        <v>104</v>
      </c>
      <c r="U7" s="14" t="s">
        <v>63</v>
      </c>
      <c r="V7" s="13">
        <v>14031900300</v>
      </c>
    </row>
    <row r="8" spans="1:22" ht="24" customHeight="1" x14ac:dyDescent="0.25">
      <c r="A8" s="7">
        <v>3</v>
      </c>
      <c r="B8" s="7" t="s">
        <v>533</v>
      </c>
      <c r="C8" s="8">
        <v>6.25E-2</v>
      </c>
      <c r="D8" s="8">
        <v>9.375E-2</v>
      </c>
      <c r="E8" s="80" t="s">
        <v>137</v>
      </c>
      <c r="F8" s="81">
        <v>83</v>
      </c>
      <c r="G8" s="7" t="s">
        <v>300</v>
      </c>
      <c r="H8" s="82">
        <v>9382192585</v>
      </c>
      <c r="I8" s="7">
        <v>4907264</v>
      </c>
      <c r="J8" s="13" t="s">
        <v>301</v>
      </c>
      <c r="K8" s="13" t="s">
        <v>26</v>
      </c>
      <c r="L8" s="13">
        <v>300355</v>
      </c>
      <c r="M8" s="13">
        <v>18160</v>
      </c>
      <c r="N8" s="13">
        <v>44400</v>
      </c>
      <c r="O8" s="13">
        <f t="shared" si="0"/>
        <v>26240</v>
      </c>
      <c r="P8" s="13">
        <v>792549</v>
      </c>
      <c r="Q8" s="13">
        <f t="shared" si="1"/>
        <v>792550</v>
      </c>
      <c r="R8" s="138" t="s">
        <v>165</v>
      </c>
      <c r="S8" s="107">
        <v>155</v>
      </c>
      <c r="T8" s="17">
        <v>104</v>
      </c>
      <c r="U8" s="14" t="s">
        <v>63</v>
      </c>
      <c r="V8" s="13">
        <v>14031900300</v>
      </c>
    </row>
    <row r="9" spans="1:22" ht="24" customHeight="1" x14ac:dyDescent="0.25">
      <c r="A9" s="7">
        <v>4</v>
      </c>
      <c r="B9" s="7" t="s">
        <v>533</v>
      </c>
      <c r="C9" s="8">
        <v>6.5972222222222224E-2</v>
      </c>
      <c r="D9" s="8">
        <v>0.10416666666666667</v>
      </c>
      <c r="E9" s="80" t="s">
        <v>139</v>
      </c>
      <c r="F9" s="81">
        <v>83</v>
      </c>
      <c r="G9" s="7" t="s">
        <v>302</v>
      </c>
      <c r="H9" s="82">
        <v>9383886213</v>
      </c>
      <c r="I9" s="7">
        <v>4907265</v>
      </c>
      <c r="J9" s="13" t="s">
        <v>301</v>
      </c>
      <c r="K9" s="13" t="s">
        <v>26</v>
      </c>
      <c r="L9" s="13">
        <v>300356</v>
      </c>
      <c r="M9" s="13">
        <v>17200</v>
      </c>
      <c r="N9" s="13">
        <v>43080</v>
      </c>
      <c r="O9" s="13">
        <f t="shared" si="0"/>
        <v>25880</v>
      </c>
      <c r="P9" s="13">
        <v>792551</v>
      </c>
      <c r="Q9" s="13">
        <f t="shared" si="1"/>
        <v>792552</v>
      </c>
      <c r="R9" s="138" t="s">
        <v>165</v>
      </c>
      <c r="S9" s="107">
        <v>155</v>
      </c>
      <c r="T9" s="17">
        <v>104</v>
      </c>
      <c r="U9" s="14" t="s">
        <v>63</v>
      </c>
      <c r="V9" s="13">
        <v>14031900300</v>
      </c>
    </row>
    <row r="10" spans="1:22" ht="24" customHeight="1" x14ac:dyDescent="0.25">
      <c r="A10" s="7">
        <v>5</v>
      </c>
      <c r="B10" s="7" t="s">
        <v>533</v>
      </c>
      <c r="C10" s="8">
        <v>0.39861111111111114</v>
      </c>
      <c r="D10" s="8">
        <v>0.43263888888888891</v>
      </c>
      <c r="E10" s="80" t="s">
        <v>307</v>
      </c>
      <c r="F10" s="81">
        <v>73</v>
      </c>
      <c r="G10" s="7" t="s">
        <v>308</v>
      </c>
      <c r="H10" s="82">
        <v>2432577248</v>
      </c>
      <c r="I10" s="7">
        <v>4907301</v>
      </c>
      <c r="J10" s="13" t="s">
        <v>301</v>
      </c>
      <c r="K10" s="13" t="s">
        <v>26</v>
      </c>
      <c r="L10" s="13">
        <v>300357</v>
      </c>
      <c r="M10" s="13">
        <v>18720</v>
      </c>
      <c r="N10" s="13">
        <v>44380</v>
      </c>
      <c r="O10" s="13">
        <f t="shared" si="0"/>
        <v>25660</v>
      </c>
      <c r="P10" s="13">
        <v>792553</v>
      </c>
      <c r="Q10" s="13">
        <f t="shared" si="1"/>
        <v>792554</v>
      </c>
      <c r="R10" s="138" t="s">
        <v>165</v>
      </c>
      <c r="S10" s="107">
        <v>155</v>
      </c>
      <c r="T10" s="17">
        <v>104</v>
      </c>
      <c r="U10" s="14" t="s">
        <v>55</v>
      </c>
      <c r="V10" s="13">
        <v>14031900300</v>
      </c>
    </row>
    <row r="11" spans="1:22" ht="24" customHeight="1" x14ac:dyDescent="0.25">
      <c r="A11" s="7">
        <v>6</v>
      </c>
      <c r="B11" s="7" t="s">
        <v>513</v>
      </c>
      <c r="C11" s="8">
        <v>0.31944444444444442</v>
      </c>
      <c r="D11" s="8">
        <v>0.34930555555555554</v>
      </c>
      <c r="E11" s="80" t="s">
        <v>307</v>
      </c>
      <c r="F11" s="81">
        <v>73</v>
      </c>
      <c r="G11" s="7" t="s">
        <v>308</v>
      </c>
      <c r="H11" s="82">
        <v>2432577248</v>
      </c>
      <c r="I11" s="7">
        <v>4907399</v>
      </c>
      <c r="J11" s="13" t="s">
        <v>301</v>
      </c>
      <c r="K11" s="13" t="s">
        <v>26</v>
      </c>
      <c r="L11" s="13">
        <v>300357</v>
      </c>
      <c r="M11" s="13">
        <v>18160</v>
      </c>
      <c r="N11" s="13">
        <v>43880</v>
      </c>
      <c r="O11" s="13">
        <f t="shared" si="0"/>
        <v>25720</v>
      </c>
      <c r="P11" s="13">
        <v>792555</v>
      </c>
      <c r="Q11" s="13">
        <f t="shared" si="1"/>
        <v>792556</v>
      </c>
      <c r="R11" s="138" t="s">
        <v>165</v>
      </c>
      <c r="S11" s="107">
        <v>155</v>
      </c>
      <c r="T11" s="17">
        <v>104</v>
      </c>
      <c r="U11" s="14" t="s">
        <v>391</v>
      </c>
      <c r="V11" s="13">
        <v>14031900300</v>
      </c>
    </row>
    <row r="12" spans="1:22" ht="24" customHeight="1" x14ac:dyDescent="0.25">
      <c r="A12" s="7">
        <v>7</v>
      </c>
      <c r="B12" s="7" t="s">
        <v>513</v>
      </c>
      <c r="C12" s="8">
        <v>0.47083333333333333</v>
      </c>
      <c r="D12" s="8">
        <v>0.49791666666666667</v>
      </c>
      <c r="E12" s="80" t="s">
        <v>303</v>
      </c>
      <c r="F12" s="81">
        <v>83</v>
      </c>
      <c r="G12" s="7" t="s">
        <v>515</v>
      </c>
      <c r="H12" s="82">
        <v>2300002493</v>
      </c>
      <c r="I12" s="7">
        <v>4907453</v>
      </c>
      <c r="J12" s="13" t="s">
        <v>301</v>
      </c>
      <c r="K12" s="13" t="s">
        <v>26</v>
      </c>
      <c r="L12" s="13">
        <v>300360</v>
      </c>
      <c r="M12" s="13">
        <v>18560</v>
      </c>
      <c r="N12" s="13">
        <v>45980</v>
      </c>
      <c r="O12" s="13">
        <f t="shared" si="0"/>
        <v>27420</v>
      </c>
      <c r="P12" s="13">
        <v>792559</v>
      </c>
      <c r="Q12" s="13">
        <f t="shared" si="1"/>
        <v>792560</v>
      </c>
      <c r="R12" s="138" t="s">
        <v>165</v>
      </c>
      <c r="S12" s="107">
        <v>155</v>
      </c>
      <c r="T12" s="17">
        <v>104</v>
      </c>
      <c r="U12" s="14" t="s">
        <v>391</v>
      </c>
      <c r="V12" s="13">
        <v>14031900300</v>
      </c>
    </row>
    <row r="13" spans="1:22" ht="24" customHeight="1" x14ac:dyDescent="0.25">
      <c r="A13" s="7">
        <v>8</v>
      </c>
      <c r="B13" s="7" t="s">
        <v>513</v>
      </c>
      <c r="C13" s="8">
        <v>0.47499999999999998</v>
      </c>
      <c r="D13" s="8">
        <v>0.50624999999999998</v>
      </c>
      <c r="E13" s="80" t="s">
        <v>516</v>
      </c>
      <c r="F13" s="81">
        <v>93</v>
      </c>
      <c r="G13" s="7" t="s">
        <v>517</v>
      </c>
      <c r="H13" s="82">
        <v>2301413926</v>
      </c>
      <c r="I13" s="7">
        <v>4907458</v>
      </c>
      <c r="J13" s="13" t="s">
        <v>301</v>
      </c>
      <c r="K13" s="13" t="s">
        <v>26</v>
      </c>
      <c r="L13" s="13">
        <v>300361</v>
      </c>
      <c r="M13" s="13">
        <v>17120</v>
      </c>
      <c r="N13" s="13">
        <v>43600</v>
      </c>
      <c r="O13" s="13">
        <f t="shared" si="0"/>
        <v>26480</v>
      </c>
      <c r="P13" s="13">
        <v>792561</v>
      </c>
      <c r="Q13" s="13">
        <v>792561</v>
      </c>
      <c r="R13" s="138" t="s">
        <v>165</v>
      </c>
      <c r="S13" s="107">
        <v>155</v>
      </c>
      <c r="T13" s="17">
        <v>104</v>
      </c>
      <c r="U13" s="14" t="s">
        <v>391</v>
      </c>
      <c r="V13" s="13">
        <v>14031900300</v>
      </c>
    </row>
    <row r="14" spans="1:22" ht="24" customHeight="1" x14ac:dyDescent="0.25">
      <c r="A14" s="7">
        <v>9</v>
      </c>
      <c r="B14" s="7" t="s">
        <v>518</v>
      </c>
      <c r="C14" s="8">
        <v>0.83125000000000004</v>
      </c>
      <c r="D14" s="8">
        <v>0.91180555555555554</v>
      </c>
      <c r="E14" s="80" t="s">
        <v>309</v>
      </c>
      <c r="F14" s="81">
        <v>83</v>
      </c>
      <c r="G14" s="7" t="s">
        <v>310</v>
      </c>
      <c r="H14" s="82">
        <v>2299982744</v>
      </c>
      <c r="I14" s="7">
        <v>4907615</v>
      </c>
      <c r="J14" s="13" t="s">
        <v>301</v>
      </c>
      <c r="K14" s="13" t="s">
        <v>26</v>
      </c>
      <c r="L14" s="13">
        <v>300363</v>
      </c>
      <c r="M14" s="13">
        <v>18060</v>
      </c>
      <c r="N14" s="13">
        <v>44860</v>
      </c>
      <c r="O14" s="13">
        <f t="shared" si="0"/>
        <v>26800</v>
      </c>
      <c r="P14" s="13">
        <v>792565</v>
      </c>
      <c r="Q14" s="13">
        <f t="shared" ref="Q14" si="2">P14+1</f>
        <v>792566</v>
      </c>
      <c r="R14" s="138" t="s">
        <v>165</v>
      </c>
      <c r="S14" s="107">
        <v>110</v>
      </c>
      <c r="T14" s="17">
        <v>104</v>
      </c>
      <c r="U14" s="14" t="s">
        <v>55</v>
      </c>
      <c r="V14" s="13">
        <v>14031900300</v>
      </c>
    </row>
    <row r="15" spans="1:22" x14ac:dyDescent="0.25">
      <c r="A15" s="248" t="s">
        <v>87</v>
      </c>
      <c r="B15" s="249"/>
      <c r="C15" s="249"/>
      <c r="D15" s="249"/>
      <c r="E15" s="249"/>
      <c r="F15" s="249"/>
      <c r="G15" s="249"/>
      <c r="H15" s="249"/>
      <c r="I15" s="249"/>
      <c r="J15" s="249"/>
      <c r="K15" s="249"/>
      <c r="L15" s="250"/>
      <c r="M15" s="474">
        <f>SUM(M6:M14)</f>
        <v>161400</v>
      </c>
      <c r="N15" s="474">
        <f>SUM(N6:N14)</f>
        <v>396420</v>
      </c>
      <c r="O15" s="474">
        <f>SUM(O6:O14)</f>
        <v>235020</v>
      </c>
      <c r="P15" s="256"/>
      <c r="Q15" s="257"/>
      <c r="R15" s="257"/>
      <c r="S15" s="257"/>
      <c r="T15" s="257"/>
      <c r="U15" s="257"/>
      <c r="V15" s="258"/>
    </row>
    <row r="16" spans="1:22" x14ac:dyDescent="0.25">
      <c r="A16" s="251"/>
      <c r="B16" s="252"/>
      <c r="C16" s="252"/>
      <c r="D16" s="252"/>
      <c r="E16" s="252"/>
      <c r="F16" s="252"/>
      <c r="G16" s="252"/>
      <c r="H16" s="252"/>
      <c r="I16" s="252"/>
      <c r="J16" s="252"/>
      <c r="K16" s="252"/>
      <c r="L16" s="253"/>
      <c r="M16" s="304"/>
      <c r="N16" s="304"/>
      <c r="O16" s="304"/>
      <c r="P16" s="259"/>
      <c r="Q16" s="260"/>
      <c r="R16" s="260"/>
      <c r="S16" s="260"/>
      <c r="T16" s="260"/>
      <c r="U16" s="260"/>
      <c r="V16" s="261"/>
    </row>
  </sheetData>
  <mergeCells count="34">
    <mergeCell ref="A3:B3"/>
    <mergeCell ref="C3:K3"/>
    <mergeCell ref="L3:M3"/>
    <mergeCell ref="N3:O3"/>
    <mergeCell ref="R3:V3"/>
    <mergeCell ref="A1:V1"/>
    <mergeCell ref="A2:B2"/>
    <mergeCell ref="C2:K2"/>
    <mergeCell ref="L2:M2"/>
    <mergeCell ref="N2:V2"/>
    <mergeCell ref="L4:L5"/>
    <mergeCell ref="M4:O4"/>
    <mergeCell ref="A4:A5"/>
    <mergeCell ref="B4:B5"/>
    <mergeCell ref="C4:C5"/>
    <mergeCell ref="D4:D5"/>
    <mergeCell ref="E4:F5"/>
    <mergeCell ref="G4:G5"/>
    <mergeCell ref="V4:V5"/>
    <mergeCell ref="A15:L16"/>
    <mergeCell ref="M15:M16"/>
    <mergeCell ref="N15:N16"/>
    <mergeCell ref="O15:O16"/>
    <mergeCell ref="P15:V16"/>
    <mergeCell ref="P4:P5"/>
    <mergeCell ref="Q4:Q5"/>
    <mergeCell ref="R4:R5"/>
    <mergeCell ref="S4:S5"/>
    <mergeCell ref="T4:T5"/>
    <mergeCell ref="U4:U5"/>
    <mergeCell ref="H4:H5"/>
    <mergeCell ref="I4:I5"/>
    <mergeCell ref="J4:J5"/>
    <mergeCell ref="K4:K5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A2228-C735-4947-AE82-CCA33469685C}">
  <sheetPr>
    <pageSetUpPr fitToPage="1"/>
  </sheetPr>
  <dimension ref="A1:V27"/>
  <sheetViews>
    <sheetView rightToLeft="1" workbookViewId="0">
      <selection activeCell="G31" sqref="G31"/>
    </sheetView>
  </sheetViews>
  <sheetFormatPr defaultRowHeight="15" x14ac:dyDescent="0.25"/>
  <cols>
    <col min="1" max="1" width="5.5703125" bestFit="1" customWidth="1"/>
    <col min="2" max="2" width="11.28515625" bestFit="1" customWidth="1"/>
    <col min="3" max="3" width="10.28515625" bestFit="1" customWidth="1"/>
    <col min="4" max="4" width="11.28515625" bestFit="1" customWidth="1"/>
    <col min="5" max="5" width="8.7109375" bestFit="1" customWidth="1"/>
    <col min="6" max="6" width="3.85546875" bestFit="1" customWidth="1"/>
    <col min="7" max="7" width="27.28515625" bestFit="1" customWidth="1"/>
    <col min="8" max="8" width="14.28515625" bestFit="1" customWidth="1"/>
    <col min="9" max="9" width="11.140625" bestFit="1" customWidth="1"/>
    <col min="10" max="10" width="17.140625" bestFit="1" customWidth="1"/>
    <col min="11" max="11" width="8.28515625" bestFit="1" customWidth="1"/>
    <col min="12" max="12" width="10.140625" bestFit="1" customWidth="1"/>
    <col min="13" max="13" width="8.28515625" bestFit="1" customWidth="1"/>
    <col min="14" max="15" width="8.140625" bestFit="1" customWidth="1"/>
    <col min="16" max="16" width="13.7109375" bestFit="1" customWidth="1"/>
    <col min="17" max="17" width="15.5703125" bestFit="1" customWidth="1"/>
    <col min="18" max="18" width="10.42578125" bestFit="1" customWidth="1"/>
    <col min="19" max="19" width="5.140625" bestFit="1" customWidth="1"/>
    <col min="20" max="20" width="11.28515625" bestFit="1" customWidth="1"/>
    <col min="21" max="21" width="11.140625" bestFit="1" customWidth="1"/>
    <col min="22" max="22" width="15.5703125" bestFit="1" customWidth="1"/>
  </cols>
  <sheetData>
    <row r="1" spans="1:22" ht="30" x14ac:dyDescent="0.25">
      <c r="A1" s="492" t="s">
        <v>29</v>
      </c>
      <c r="B1" s="492"/>
      <c r="C1" s="492"/>
      <c r="D1" s="492"/>
      <c r="E1" s="492"/>
      <c r="F1" s="492"/>
      <c r="G1" s="492"/>
      <c r="H1" s="492"/>
      <c r="I1" s="492"/>
      <c r="J1" s="492"/>
      <c r="K1" s="492"/>
      <c r="L1" s="492"/>
      <c r="M1" s="492"/>
      <c r="N1" s="492"/>
      <c r="O1" s="492"/>
      <c r="P1" s="492"/>
      <c r="Q1" s="492"/>
      <c r="R1" s="492"/>
      <c r="S1" s="492"/>
      <c r="T1" s="492"/>
      <c r="U1" s="492"/>
      <c r="V1" s="492"/>
    </row>
    <row r="2" spans="1:22" ht="24" x14ac:dyDescent="0.25">
      <c r="A2" s="431" t="s">
        <v>18</v>
      </c>
      <c r="B2" s="429"/>
      <c r="C2" s="430" t="s">
        <v>20</v>
      </c>
      <c r="D2" s="431"/>
      <c r="E2" s="431"/>
      <c r="F2" s="431"/>
      <c r="G2" s="431"/>
      <c r="H2" s="431"/>
      <c r="I2" s="431"/>
      <c r="J2" s="431"/>
      <c r="K2" s="429"/>
      <c r="L2" s="430" t="s">
        <v>19</v>
      </c>
      <c r="M2" s="429"/>
      <c r="N2" s="430">
        <v>14036500012</v>
      </c>
      <c r="O2" s="431"/>
      <c r="P2" s="431"/>
      <c r="Q2" s="431"/>
      <c r="R2" s="431"/>
      <c r="S2" s="431"/>
      <c r="T2" s="431"/>
      <c r="U2" s="431"/>
      <c r="V2" s="429"/>
    </row>
    <row r="3" spans="1:22" ht="24.75" thickBot="1" x14ac:dyDescent="0.3">
      <c r="A3" s="431" t="s">
        <v>22</v>
      </c>
      <c r="B3" s="429"/>
      <c r="C3" s="430" t="s">
        <v>548</v>
      </c>
      <c r="D3" s="431"/>
      <c r="E3" s="431"/>
      <c r="F3" s="431"/>
      <c r="G3" s="431"/>
      <c r="H3" s="431"/>
      <c r="I3" s="431"/>
      <c r="J3" s="431"/>
      <c r="K3" s="429"/>
      <c r="L3" s="430" t="s">
        <v>0</v>
      </c>
      <c r="M3" s="429"/>
      <c r="N3" s="493">
        <v>500000</v>
      </c>
      <c r="O3" s="494"/>
      <c r="P3" s="29" t="s">
        <v>21</v>
      </c>
      <c r="Q3" s="29">
        <f>N3-O26</f>
        <v>92970</v>
      </c>
      <c r="R3" s="495" t="s">
        <v>31</v>
      </c>
      <c r="S3" s="496"/>
      <c r="T3" s="496"/>
      <c r="U3" s="496"/>
      <c r="V3" s="496"/>
    </row>
    <row r="4" spans="1:22" ht="21" x14ac:dyDescent="0.25">
      <c r="A4" s="396" t="s">
        <v>1</v>
      </c>
      <c r="B4" s="396" t="s">
        <v>25</v>
      </c>
      <c r="C4" s="396" t="s">
        <v>2</v>
      </c>
      <c r="D4" s="396" t="s">
        <v>3</v>
      </c>
      <c r="E4" s="414" t="s">
        <v>4</v>
      </c>
      <c r="F4" s="415"/>
      <c r="G4" s="396" t="s">
        <v>5</v>
      </c>
      <c r="H4" s="396" t="s">
        <v>30</v>
      </c>
      <c r="I4" s="396" t="s">
        <v>6</v>
      </c>
      <c r="J4" s="396" t="s">
        <v>7</v>
      </c>
      <c r="K4" s="396" t="s">
        <v>8</v>
      </c>
      <c r="L4" s="396" t="s">
        <v>9</v>
      </c>
      <c r="M4" s="459" t="s">
        <v>10</v>
      </c>
      <c r="N4" s="460"/>
      <c r="O4" s="461"/>
      <c r="P4" s="407" t="s">
        <v>16</v>
      </c>
      <c r="Q4" s="407" t="s">
        <v>17</v>
      </c>
      <c r="R4" s="235" t="s">
        <v>15</v>
      </c>
      <c r="S4" s="235" t="s">
        <v>28</v>
      </c>
      <c r="T4" s="237" t="s">
        <v>11</v>
      </c>
      <c r="U4" s="210" t="s">
        <v>24</v>
      </c>
      <c r="V4" s="210" t="s">
        <v>27</v>
      </c>
    </row>
    <row r="5" spans="1:22" ht="21" x14ac:dyDescent="0.25">
      <c r="A5" s="464"/>
      <c r="B5" s="464"/>
      <c r="C5" s="464"/>
      <c r="D5" s="464"/>
      <c r="E5" s="466"/>
      <c r="F5" s="467"/>
      <c r="G5" s="464"/>
      <c r="H5" s="464"/>
      <c r="I5" s="464"/>
      <c r="J5" s="464"/>
      <c r="K5" s="464"/>
      <c r="L5" s="464"/>
      <c r="M5" s="34" t="s">
        <v>12</v>
      </c>
      <c r="N5" s="34" t="s">
        <v>13</v>
      </c>
      <c r="O5" s="34" t="s">
        <v>14</v>
      </c>
      <c r="P5" s="465"/>
      <c r="Q5" s="465"/>
      <c r="R5" s="236"/>
      <c r="S5" s="236"/>
      <c r="T5" s="238"/>
      <c r="U5" s="211"/>
      <c r="V5" s="211"/>
    </row>
    <row r="6" spans="1:22" ht="21" x14ac:dyDescent="0.55000000000000004">
      <c r="A6" s="7">
        <v>1</v>
      </c>
      <c r="B6" s="134" t="s">
        <v>698</v>
      </c>
      <c r="C6" s="128">
        <v>0.3611111111111111</v>
      </c>
      <c r="D6" s="128">
        <v>0.37847222222222221</v>
      </c>
      <c r="E6" s="123" t="s">
        <v>458</v>
      </c>
      <c r="F6" s="123">
        <v>43</v>
      </c>
      <c r="G6" s="123" t="s">
        <v>623</v>
      </c>
      <c r="H6" s="152">
        <v>1091974500</v>
      </c>
      <c r="I6" s="123">
        <v>4913584</v>
      </c>
      <c r="J6" s="134" t="s">
        <v>301</v>
      </c>
      <c r="K6" s="134" t="s">
        <v>214</v>
      </c>
      <c r="L6" s="134">
        <v>300625</v>
      </c>
      <c r="M6" s="134">
        <v>16800</v>
      </c>
      <c r="N6" s="134">
        <v>36890</v>
      </c>
      <c r="O6" s="134">
        <f t="shared" ref="O6:O9" si="0">N6-M6</f>
        <v>20090</v>
      </c>
      <c r="P6" s="134">
        <v>854967</v>
      </c>
      <c r="Q6" s="134">
        <f t="shared" ref="Q6:Q9" si="1">P6+1</f>
        <v>854968</v>
      </c>
      <c r="R6" s="167" t="s">
        <v>165</v>
      </c>
      <c r="S6" s="164">
        <v>165</v>
      </c>
      <c r="T6" s="165">
        <v>105</v>
      </c>
      <c r="U6" s="134" t="s">
        <v>391</v>
      </c>
      <c r="V6" s="172">
        <v>14036500012</v>
      </c>
    </row>
    <row r="7" spans="1:22" ht="21" x14ac:dyDescent="0.55000000000000004">
      <c r="A7" s="7">
        <v>2</v>
      </c>
      <c r="B7" s="134" t="s">
        <v>698</v>
      </c>
      <c r="C7" s="128">
        <v>0.36388888888888887</v>
      </c>
      <c r="D7" s="128">
        <v>0.39444444444444443</v>
      </c>
      <c r="E7" s="123" t="s">
        <v>591</v>
      </c>
      <c r="F7" s="123">
        <v>53</v>
      </c>
      <c r="G7" s="123" t="s">
        <v>592</v>
      </c>
      <c r="H7" s="152">
        <v>1289057494</v>
      </c>
      <c r="I7" s="123">
        <v>4913593</v>
      </c>
      <c r="J7" s="134" t="s">
        <v>301</v>
      </c>
      <c r="K7" s="134" t="s">
        <v>214</v>
      </c>
      <c r="L7" s="134">
        <v>300626</v>
      </c>
      <c r="M7" s="134">
        <v>18300</v>
      </c>
      <c r="N7" s="134">
        <v>44440</v>
      </c>
      <c r="O7" s="134">
        <f t="shared" si="0"/>
        <v>26140</v>
      </c>
      <c r="P7" s="134">
        <v>854969</v>
      </c>
      <c r="Q7" s="134">
        <f t="shared" si="1"/>
        <v>854970</v>
      </c>
      <c r="R7" s="167" t="s">
        <v>165</v>
      </c>
      <c r="S7" s="164">
        <v>165</v>
      </c>
      <c r="T7" s="165">
        <v>105</v>
      </c>
      <c r="U7" s="134" t="s">
        <v>391</v>
      </c>
      <c r="V7" s="172">
        <v>14036500012</v>
      </c>
    </row>
    <row r="8" spans="1:22" ht="21" x14ac:dyDescent="0.55000000000000004">
      <c r="A8" s="7">
        <v>3</v>
      </c>
      <c r="B8" s="134" t="s">
        <v>698</v>
      </c>
      <c r="C8" s="128">
        <v>0.36736111111111114</v>
      </c>
      <c r="D8" s="128">
        <v>0.41319444444444442</v>
      </c>
      <c r="E8" s="123" t="s">
        <v>599</v>
      </c>
      <c r="F8" s="123">
        <v>53</v>
      </c>
      <c r="G8" s="123" t="s">
        <v>622</v>
      </c>
      <c r="H8" s="152">
        <v>2649008024</v>
      </c>
      <c r="I8" s="123">
        <v>4913594</v>
      </c>
      <c r="J8" s="134" t="s">
        <v>301</v>
      </c>
      <c r="K8" s="134" t="s">
        <v>214</v>
      </c>
      <c r="L8" s="134">
        <v>300627</v>
      </c>
      <c r="M8" s="134">
        <v>17920</v>
      </c>
      <c r="N8" s="134">
        <v>42970</v>
      </c>
      <c r="O8" s="134">
        <f t="shared" si="0"/>
        <v>25050</v>
      </c>
      <c r="P8" s="134">
        <v>854971</v>
      </c>
      <c r="Q8" s="134">
        <f t="shared" si="1"/>
        <v>854972</v>
      </c>
      <c r="R8" s="167" t="s">
        <v>165</v>
      </c>
      <c r="S8" s="164">
        <v>165</v>
      </c>
      <c r="T8" s="165">
        <v>105</v>
      </c>
      <c r="U8" s="134" t="s">
        <v>391</v>
      </c>
      <c r="V8" s="172">
        <v>14036500012</v>
      </c>
    </row>
    <row r="9" spans="1:22" ht="21" x14ac:dyDescent="0.55000000000000004">
      <c r="A9" s="7">
        <v>4</v>
      </c>
      <c r="B9" s="134" t="s">
        <v>698</v>
      </c>
      <c r="C9" s="128">
        <v>0.55277777777777781</v>
      </c>
      <c r="D9" s="128">
        <v>0.58958333333333335</v>
      </c>
      <c r="E9" s="123" t="s">
        <v>773</v>
      </c>
      <c r="F9" s="123">
        <v>25</v>
      </c>
      <c r="G9" s="123" t="s">
        <v>613</v>
      </c>
      <c r="H9" s="152">
        <v>1708874501</v>
      </c>
      <c r="I9" s="123">
        <v>4913651</v>
      </c>
      <c r="J9" s="134" t="s">
        <v>301</v>
      </c>
      <c r="K9" s="134" t="s">
        <v>214</v>
      </c>
      <c r="L9" s="134">
        <v>300628</v>
      </c>
      <c r="M9" s="134">
        <v>18140</v>
      </c>
      <c r="N9" s="134">
        <v>39020</v>
      </c>
      <c r="O9" s="134">
        <f t="shared" si="0"/>
        <v>20880</v>
      </c>
      <c r="P9" s="134">
        <v>854993</v>
      </c>
      <c r="Q9" s="134">
        <f t="shared" si="1"/>
        <v>854994</v>
      </c>
      <c r="R9" s="167" t="s">
        <v>165</v>
      </c>
      <c r="S9" s="164">
        <v>165</v>
      </c>
      <c r="T9" s="165">
        <v>105</v>
      </c>
      <c r="U9" s="134" t="s">
        <v>391</v>
      </c>
      <c r="V9" s="172">
        <v>14036500012</v>
      </c>
    </row>
    <row r="10" spans="1:22" ht="21" x14ac:dyDescent="0.25">
      <c r="A10" s="7">
        <v>5</v>
      </c>
      <c r="B10" s="7" t="s">
        <v>555</v>
      </c>
      <c r="C10" s="8">
        <v>0.37916666666666665</v>
      </c>
      <c r="D10" s="8">
        <v>0.40555555555555556</v>
      </c>
      <c r="E10" s="9" t="s">
        <v>440</v>
      </c>
      <c r="F10" s="9">
        <v>73</v>
      </c>
      <c r="G10" s="7" t="s">
        <v>441</v>
      </c>
      <c r="H10" s="82">
        <v>2291226665</v>
      </c>
      <c r="I10" s="7">
        <v>4909168</v>
      </c>
      <c r="J10" s="106" t="s">
        <v>463</v>
      </c>
      <c r="K10" s="7" t="s">
        <v>214</v>
      </c>
      <c r="L10" s="7">
        <v>300405</v>
      </c>
      <c r="M10" s="10">
        <v>20320</v>
      </c>
      <c r="N10" s="10">
        <v>45900</v>
      </c>
      <c r="O10" s="10">
        <f t="shared" ref="O10" si="2">N10-M10</f>
        <v>25580</v>
      </c>
      <c r="P10" s="11">
        <v>792659</v>
      </c>
      <c r="Q10" s="11">
        <f t="shared" ref="Q10" si="3">P10+1</f>
        <v>792660</v>
      </c>
      <c r="R10" s="19" t="s">
        <v>165</v>
      </c>
      <c r="S10" s="107">
        <v>140</v>
      </c>
      <c r="T10" s="17">
        <v>105</v>
      </c>
      <c r="U10" s="14" t="s">
        <v>55</v>
      </c>
      <c r="V10" s="14">
        <v>14036500012</v>
      </c>
    </row>
    <row r="11" spans="1:22" ht="21" x14ac:dyDescent="0.25">
      <c r="A11" s="7">
        <v>6</v>
      </c>
      <c r="B11" s="13" t="s">
        <v>549</v>
      </c>
      <c r="C11" s="132">
        <v>0.35138888888888886</v>
      </c>
      <c r="D11" s="132">
        <v>0.38541666666666669</v>
      </c>
      <c r="E11" s="13" t="s">
        <v>550</v>
      </c>
      <c r="F11" s="13">
        <v>63</v>
      </c>
      <c r="G11" s="13" t="s">
        <v>551</v>
      </c>
      <c r="H11" s="13">
        <v>2299970568</v>
      </c>
      <c r="I11" s="13">
        <v>4909322</v>
      </c>
      <c r="J11" s="13" t="s">
        <v>463</v>
      </c>
      <c r="K11" s="13" t="s">
        <v>26</v>
      </c>
      <c r="L11" s="13">
        <v>300411</v>
      </c>
      <c r="M11" s="13">
        <v>19660</v>
      </c>
      <c r="N11" s="13">
        <v>44860</v>
      </c>
      <c r="O11" s="13">
        <f>N11-M11</f>
        <v>25200</v>
      </c>
      <c r="P11" s="13">
        <v>792671</v>
      </c>
      <c r="Q11" s="13">
        <f>P11+1</f>
        <v>792672</v>
      </c>
      <c r="R11" s="19" t="s">
        <v>165</v>
      </c>
      <c r="S11" s="13">
        <v>138</v>
      </c>
      <c r="T11" s="13">
        <v>105</v>
      </c>
      <c r="U11" s="13" t="s">
        <v>55</v>
      </c>
      <c r="V11" s="13">
        <v>14036500012</v>
      </c>
    </row>
    <row r="12" spans="1:22" ht="21" x14ac:dyDescent="0.25">
      <c r="A12" s="7">
        <v>7</v>
      </c>
      <c r="B12" s="13" t="s">
        <v>549</v>
      </c>
      <c r="C12" s="132">
        <v>0.3576388888888889</v>
      </c>
      <c r="D12" s="132">
        <v>0.39861111111111114</v>
      </c>
      <c r="E12" s="13" t="s">
        <v>552</v>
      </c>
      <c r="F12" s="13">
        <v>73</v>
      </c>
      <c r="G12" s="13" t="s">
        <v>553</v>
      </c>
      <c r="H12" s="13">
        <v>2299902023</v>
      </c>
      <c r="I12" s="13">
        <v>4909328</v>
      </c>
      <c r="J12" s="13" t="s">
        <v>463</v>
      </c>
      <c r="K12" s="13" t="s">
        <v>26</v>
      </c>
      <c r="L12" s="13">
        <v>300412</v>
      </c>
      <c r="M12" s="13">
        <v>20620</v>
      </c>
      <c r="N12" s="13">
        <v>44400</v>
      </c>
      <c r="O12" s="13">
        <f t="shared" ref="O12:O16" si="4">N12-M12</f>
        <v>23780</v>
      </c>
      <c r="P12" s="13">
        <v>792673</v>
      </c>
      <c r="Q12" s="13">
        <f t="shared" ref="Q12:Q16" si="5">P12+1</f>
        <v>792674</v>
      </c>
      <c r="R12" s="19" t="s">
        <v>165</v>
      </c>
      <c r="S12" s="13">
        <v>138</v>
      </c>
      <c r="T12" s="13">
        <v>105</v>
      </c>
      <c r="U12" s="13" t="s">
        <v>55</v>
      </c>
      <c r="V12" s="13">
        <v>14036500012</v>
      </c>
    </row>
    <row r="13" spans="1:22" ht="21" x14ac:dyDescent="0.25">
      <c r="A13" s="7">
        <v>8</v>
      </c>
      <c r="B13" s="7" t="s">
        <v>549</v>
      </c>
      <c r="C13" s="8">
        <v>0.84305555555555556</v>
      </c>
      <c r="D13" s="8">
        <v>0.88194444444444442</v>
      </c>
      <c r="E13" s="9" t="s">
        <v>557</v>
      </c>
      <c r="F13" s="9">
        <v>43</v>
      </c>
      <c r="G13" s="7" t="s">
        <v>558</v>
      </c>
      <c r="H13" s="7">
        <v>1112058400</v>
      </c>
      <c r="I13" s="7">
        <v>4909417</v>
      </c>
      <c r="J13" s="13" t="s">
        <v>463</v>
      </c>
      <c r="K13" s="7" t="s">
        <v>26</v>
      </c>
      <c r="L13" s="7">
        <v>300417</v>
      </c>
      <c r="M13" s="10">
        <v>17640</v>
      </c>
      <c r="N13" s="10">
        <v>43720</v>
      </c>
      <c r="O13" s="13">
        <f t="shared" si="4"/>
        <v>26080</v>
      </c>
      <c r="P13" s="11">
        <v>792683</v>
      </c>
      <c r="Q13" s="11">
        <f t="shared" si="5"/>
        <v>792684</v>
      </c>
      <c r="R13" s="19" t="s">
        <v>165</v>
      </c>
      <c r="S13" s="13">
        <v>138</v>
      </c>
      <c r="T13" s="13">
        <v>105</v>
      </c>
      <c r="U13" s="14" t="s">
        <v>32</v>
      </c>
      <c r="V13" s="141">
        <v>14036500012</v>
      </c>
    </row>
    <row r="14" spans="1:22" ht="21" x14ac:dyDescent="0.25">
      <c r="A14" s="7">
        <v>9</v>
      </c>
      <c r="B14" s="7" t="s">
        <v>549</v>
      </c>
      <c r="C14" s="8">
        <v>0.86388888888888893</v>
      </c>
      <c r="D14" s="8">
        <v>0.89166666666666672</v>
      </c>
      <c r="E14" s="9" t="s">
        <v>559</v>
      </c>
      <c r="F14" s="9">
        <v>13</v>
      </c>
      <c r="G14" s="7" t="s">
        <v>560</v>
      </c>
      <c r="H14" s="7">
        <v>1100242597</v>
      </c>
      <c r="I14" s="7">
        <v>4909421</v>
      </c>
      <c r="J14" s="13" t="s">
        <v>463</v>
      </c>
      <c r="K14" s="7" t="s">
        <v>26</v>
      </c>
      <c r="L14" s="7">
        <v>300419</v>
      </c>
      <c r="M14" s="10">
        <v>18420</v>
      </c>
      <c r="N14" s="10">
        <v>44680</v>
      </c>
      <c r="O14" s="13">
        <f t="shared" si="4"/>
        <v>26260</v>
      </c>
      <c r="P14" s="11">
        <v>792687</v>
      </c>
      <c r="Q14" s="11">
        <f t="shared" si="5"/>
        <v>792688</v>
      </c>
      <c r="R14" s="19" t="s">
        <v>165</v>
      </c>
      <c r="S14" s="13">
        <v>138</v>
      </c>
      <c r="T14" s="13">
        <v>105</v>
      </c>
      <c r="U14" s="14" t="s">
        <v>32</v>
      </c>
      <c r="V14" s="141">
        <v>14036500012</v>
      </c>
    </row>
    <row r="15" spans="1:22" ht="21" x14ac:dyDescent="0.25">
      <c r="A15" s="7">
        <v>10</v>
      </c>
      <c r="B15" s="7" t="s">
        <v>549</v>
      </c>
      <c r="C15" s="8">
        <v>0.86875000000000002</v>
      </c>
      <c r="D15" s="8">
        <v>0.90416666666666667</v>
      </c>
      <c r="E15" s="9" t="s">
        <v>561</v>
      </c>
      <c r="F15" s="9">
        <v>13</v>
      </c>
      <c r="G15" s="7" t="s">
        <v>562</v>
      </c>
      <c r="H15" s="7">
        <v>1142089975</v>
      </c>
      <c r="I15" s="7">
        <v>4909422</v>
      </c>
      <c r="J15" s="13" t="s">
        <v>463</v>
      </c>
      <c r="K15" s="7" t="s">
        <v>26</v>
      </c>
      <c r="L15" s="7">
        <v>300421</v>
      </c>
      <c r="M15" s="10">
        <v>17980</v>
      </c>
      <c r="N15" s="10">
        <v>42840</v>
      </c>
      <c r="O15" s="13">
        <f t="shared" si="4"/>
        <v>24860</v>
      </c>
      <c r="P15" s="11">
        <v>792689</v>
      </c>
      <c r="Q15" s="11">
        <f t="shared" si="5"/>
        <v>792690</v>
      </c>
      <c r="R15" s="19" t="s">
        <v>165</v>
      </c>
      <c r="S15" s="13">
        <v>138</v>
      </c>
      <c r="T15" s="13">
        <v>105</v>
      </c>
      <c r="U15" s="14" t="s">
        <v>32</v>
      </c>
      <c r="V15" s="141">
        <v>14036500012</v>
      </c>
    </row>
    <row r="16" spans="1:22" ht="21" x14ac:dyDescent="0.25">
      <c r="A16" s="7">
        <v>11</v>
      </c>
      <c r="B16" s="13" t="s">
        <v>549</v>
      </c>
      <c r="C16" s="132">
        <v>0.87430555555555556</v>
      </c>
      <c r="D16" s="132">
        <v>0.89722222222222225</v>
      </c>
      <c r="E16" s="13" t="s">
        <v>563</v>
      </c>
      <c r="F16" s="13">
        <v>53</v>
      </c>
      <c r="G16" s="13" t="s">
        <v>564</v>
      </c>
      <c r="H16" s="13">
        <v>1111253064</v>
      </c>
      <c r="I16" s="13">
        <v>4909423</v>
      </c>
      <c r="J16" s="13" t="s">
        <v>463</v>
      </c>
      <c r="K16" s="13" t="s">
        <v>26</v>
      </c>
      <c r="L16" s="13">
        <v>300420</v>
      </c>
      <c r="M16" s="13">
        <v>17580</v>
      </c>
      <c r="N16" s="13">
        <v>43220</v>
      </c>
      <c r="O16" s="13">
        <f t="shared" si="4"/>
        <v>25640</v>
      </c>
      <c r="P16" s="13">
        <v>792691</v>
      </c>
      <c r="Q16" s="13">
        <f t="shared" si="5"/>
        <v>792692</v>
      </c>
      <c r="R16" s="19" t="s">
        <v>165</v>
      </c>
      <c r="S16" s="13">
        <v>138</v>
      </c>
      <c r="T16" s="13">
        <v>105</v>
      </c>
      <c r="U16" s="14" t="s">
        <v>32</v>
      </c>
      <c r="V16" s="13">
        <v>14036500012</v>
      </c>
    </row>
    <row r="17" spans="1:22" ht="21" x14ac:dyDescent="0.25">
      <c r="A17" s="7">
        <v>12</v>
      </c>
      <c r="B17" s="134" t="s">
        <v>572</v>
      </c>
      <c r="C17" s="135">
        <v>0.46666666666666667</v>
      </c>
      <c r="D17" s="135">
        <v>0.49166666666666664</v>
      </c>
      <c r="E17" s="134" t="s">
        <v>552</v>
      </c>
      <c r="F17" s="134">
        <v>73</v>
      </c>
      <c r="G17" s="134" t="s">
        <v>553</v>
      </c>
      <c r="H17" s="134">
        <v>2299902023</v>
      </c>
      <c r="I17" s="134">
        <v>4909607</v>
      </c>
      <c r="J17" s="134" t="s">
        <v>463</v>
      </c>
      <c r="K17" s="134" t="s">
        <v>26</v>
      </c>
      <c r="L17" s="134">
        <v>300426</v>
      </c>
      <c r="M17" s="134">
        <v>20200</v>
      </c>
      <c r="N17" s="134">
        <v>44720</v>
      </c>
      <c r="O17" s="134">
        <f>N17-M17</f>
        <v>24520</v>
      </c>
      <c r="P17" s="134">
        <v>792701</v>
      </c>
      <c r="Q17" s="134">
        <f>P17+1</f>
        <v>792702</v>
      </c>
      <c r="R17" s="95" t="s">
        <v>165</v>
      </c>
      <c r="S17" s="134">
        <v>135</v>
      </c>
      <c r="T17" s="134">
        <v>105</v>
      </c>
      <c r="U17" s="134" t="s">
        <v>391</v>
      </c>
      <c r="V17" s="134">
        <v>14036500012</v>
      </c>
    </row>
    <row r="18" spans="1:22" ht="21" x14ac:dyDescent="0.25">
      <c r="A18" s="7">
        <v>13</v>
      </c>
      <c r="B18" s="134" t="s">
        <v>572</v>
      </c>
      <c r="C18" s="135">
        <v>0.47083333333333333</v>
      </c>
      <c r="D18" s="135">
        <v>0.50138888888888888</v>
      </c>
      <c r="E18" s="134" t="s">
        <v>550</v>
      </c>
      <c r="F18" s="134">
        <v>63</v>
      </c>
      <c r="G18" s="134" t="s">
        <v>551</v>
      </c>
      <c r="H18" s="134">
        <v>2299970568</v>
      </c>
      <c r="I18" s="134">
        <v>4909610</v>
      </c>
      <c r="J18" s="134" t="s">
        <v>463</v>
      </c>
      <c r="K18" s="134" t="s">
        <v>26</v>
      </c>
      <c r="L18" s="113">
        <v>300427</v>
      </c>
      <c r="M18" s="134">
        <v>19580</v>
      </c>
      <c r="N18" s="134">
        <v>44700</v>
      </c>
      <c r="O18" s="134">
        <f t="shared" ref="O18:O19" si="6">N18-M18</f>
        <v>25120</v>
      </c>
      <c r="P18" s="134">
        <v>792703</v>
      </c>
      <c r="Q18" s="134">
        <f t="shared" ref="Q18:Q19" si="7">P18+1</f>
        <v>792704</v>
      </c>
      <c r="R18" s="95" t="s">
        <v>165</v>
      </c>
      <c r="S18" s="134">
        <v>135</v>
      </c>
      <c r="T18" s="134">
        <v>105</v>
      </c>
      <c r="U18" s="134" t="s">
        <v>391</v>
      </c>
      <c r="V18" s="134">
        <v>14036500012</v>
      </c>
    </row>
    <row r="19" spans="1:22" ht="21" x14ac:dyDescent="0.25">
      <c r="A19" s="7">
        <v>14</v>
      </c>
      <c r="B19" s="134" t="s">
        <v>572</v>
      </c>
      <c r="C19" s="114">
        <v>0.71111111111111114</v>
      </c>
      <c r="D19" s="114">
        <v>0.7416666666666667</v>
      </c>
      <c r="E19" s="123" t="s">
        <v>309</v>
      </c>
      <c r="F19" s="123">
        <v>83</v>
      </c>
      <c r="G19" s="113" t="s">
        <v>310</v>
      </c>
      <c r="H19" s="113">
        <v>2299982744</v>
      </c>
      <c r="I19" s="113">
        <v>4909656</v>
      </c>
      <c r="J19" s="134" t="s">
        <v>463</v>
      </c>
      <c r="K19" s="113" t="s">
        <v>26</v>
      </c>
      <c r="L19" s="113">
        <v>300428</v>
      </c>
      <c r="M19" s="118">
        <v>18140</v>
      </c>
      <c r="N19" s="118">
        <v>44280</v>
      </c>
      <c r="O19" s="134">
        <f t="shared" si="6"/>
        <v>26140</v>
      </c>
      <c r="P19" s="119">
        <v>792705</v>
      </c>
      <c r="Q19" s="119">
        <f t="shared" si="7"/>
        <v>792706</v>
      </c>
      <c r="R19" s="95" t="s">
        <v>165</v>
      </c>
      <c r="S19" s="134">
        <v>135</v>
      </c>
      <c r="T19" s="134">
        <v>105</v>
      </c>
      <c r="U19" s="134" t="s">
        <v>391</v>
      </c>
      <c r="V19" s="151">
        <v>14036500012</v>
      </c>
    </row>
    <row r="20" spans="1:22" ht="21" x14ac:dyDescent="0.25">
      <c r="A20" s="7">
        <v>15</v>
      </c>
      <c r="B20" s="134" t="s">
        <v>566</v>
      </c>
      <c r="C20" s="135">
        <v>0.33333333333333331</v>
      </c>
      <c r="D20" s="135">
        <v>0.38194444444444442</v>
      </c>
      <c r="E20" s="134" t="s">
        <v>305</v>
      </c>
      <c r="F20" s="134">
        <v>83</v>
      </c>
      <c r="G20" s="134" t="s">
        <v>515</v>
      </c>
      <c r="H20" s="134">
        <v>9383134040</v>
      </c>
      <c r="I20" s="134">
        <v>4909969</v>
      </c>
      <c r="J20" s="134" t="s">
        <v>463</v>
      </c>
      <c r="K20" s="134" t="s">
        <v>26</v>
      </c>
      <c r="L20" s="134">
        <v>300432</v>
      </c>
      <c r="M20" s="134">
        <v>18380</v>
      </c>
      <c r="N20" s="134">
        <v>42820</v>
      </c>
      <c r="O20" s="134">
        <f>N20-M20</f>
        <v>24440</v>
      </c>
      <c r="P20" s="134">
        <v>792721</v>
      </c>
      <c r="Q20" s="134">
        <f>P20+1</f>
        <v>792722</v>
      </c>
      <c r="R20" s="95" t="s">
        <v>165</v>
      </c>
      <c r="S20" s="134">
        <v>165</v>
      </c>
      <c r="T20" s="134">
        <v>103</v>
      </c>
      <c r="U20" s="134" t="s">
        <v>63</v>
      </c>
      <c r="V20" s="134">
        <v>14036500012</v>
      </c>
    </row>
    <row r="21" spans="1:22" ht="21" x14ac:dyDescent="0.25">
      <c r="A21" s="7">
        <v>16</v>
      </c>
      <c r="B21" s="134" t="s">
        <v>566</v>
      </c>
      <c r="C21" s="135">
        <v>0.33680555555555558</v>
      </c>
      <c r="D21" s="135">
        <v>0.39444444444444443</v>
      </c>
      <c r="E21" s="134" t="s">
        <v>303</v>
      </c>
      <c r="F21" s="134">
        <v>83</v>
      </c>
      <c r="G21" s="134" t="s">
        <v>573</v>
      </c>
      <c r="H21" s="134">
        <v>9507233850</v>
      </c>
      <c r="I21" s="134">
        <v>4909970</v>
      </c>
      <c r="J21" s="134" t="s">
        <v>463</v>
      </c>
      <c r="K21" s="134" t="s">
        <v>26</v>
      </c>
      <c r="L21" s="113">
        <v>300433</v>
      </c>
      <c r="M21" s="134">
        <v>18820</v>
      </c>
      <c r="N21" s="134">
        <v>44960</v>
      </c>
      <c r="O21" s="134">
        <f t="shared" ref="O21:O25" si="8">N21-M21</f>
        <v>26140</v>
      </c>
      <c r="P21" s="134">
        <v>792723</v>
      </c>
      <c r="Q21" s="134">
        <f t="shared" ref="Q21:Q25" si="9">P21+1</f>
        <v>792724</v>
      </c>
      <c r="R21" s="95" t="s">
        <v>165</v>
      </c>
      <c r="S21" s="134">
        <v>165</v>
      </c>
      <c r="T21" s="134">
        <v>103</v>
      </c>
      <c r="U21" s="134" t="s">
        <v>63</v>
      </c>
      <c r="V21" s="134">
        <v>14036500012</v>
      </c>
    </row>
    <row r="22" spans="1:22" ht="21" x14ac:dyDescent="0.25">
      <c r="A22" s="7">
        <v>17</v>
      </c>
      <c r="B22" s="13" t="s">
        <v>566</v>
      </c>
      <c r="C22" s="8">
        <v>0.34027777777777779</v>
      </c>
      <c r="D22" s="8">
        <v>0.40138888888888891</v>
      </c>
      <c r="E22" s="9" t="s">
        <v>516</v>
      </c>
      <c r="F22" s="9">
        <v>93</v>
      </c>
      <c r="G22" s="7" t="s">
        <v>517</v>
      </c>
      <c r="H22" s="7">
        <v>9403424371</v>
      </c>
      <c r="I22" s="7">
        <v>4909972</v>
      </c>
      <c r="J22" s="13" t="s">
        <v>463</v>
      </c>
      <c r="K22" s="7" t="s">
        <v>26</v>
      </c>
      <c r="L22" s="7">
        <v>300434</v>
      </c>
      <c r="M22" s="10">
        <v>17300</v>
      </c>
      <c r="N22" s="10">
        <v>43100</v>
      </c>
      <c r="O22" s="13">
        <f t="shared" si="8"/>
        <v>25800</v>
      </c>
      <c r="P22" s="13">
        <v>792725</v>
      </c>
      <c r="Q22" s="11">
        <f t="shared" si="9"/>
        <v>792726</v>
      </c>
      <c r="R22" s="19" t="s">
        <v>165</v>
      </c>
      <c r="S22" s="13">
        <v>165</v>
      </c>
      <c r="T22" s="13">
        <v>103</v>
      </c>
      <c r="U22" s="13" t="s">
        <v>63</v>
      </c>
      <c r="V22" s="141">
        <v>14036500012</v>
      </c>
    </row>
    <row r="23" spans="1:22" ht="21" x14ac:dyDescent="0.25">
      <c r="A23" s="7">
        <v>18</v>
      </c>
      <c r="B23" s="7" t="s">
        <v>574</v>
      </c>
      <c r="C23" s="8">
        <v>0.85</v>
      </c>
      <c r="D23" s="8">
        <v>0.89097222222222228</v>
      </c>
      <c r="E23" s="9" t="s">
        <v>516</v>
      </c>
      <c r="F23" s="9">
        <v>93</v>
      </c>
      <c r="G23" s="7" t="s">
        <v>517</v>
      </c>
      <c r="H23" s="82">
        <v>2301413926</v>
      </c>
      <c r="I23" s="7">
        <v>4910431</v>
      </c>
      <c r="J23" s="106" t="s">
        <v>301</v>
      </c>
      <c r="K23" s="7" t="s">
        <v>214</v>
      </c>
      <c r="L23" s="7">
        <v>300440</v>
      </c>
      <c r="M23" s="10">
        <v>16920</v>
      </c>
      <c r="N23" s="10">
        <v>42600</v>
      </c>
      <c r="O23" s="112">
        <f t="shared" si="8"/>
        <v>25680</v>
      </c>
      <c r="P23" s="11">
        <v>792909</v>
      </c>
      <c r="Q23" s="11">
        <f t="shared" si="9"/>
        <v>792910</v>
      </c>
      <c r="R23" s="19" t="s">
        <v>165</v>
      </c>
      <c r="S23" s="107">
        <v>140</v>
      </c>
      <c r="T23" s="17">
        <v>105</v>
      </c>
      <c r="U23" s="14" t="s">
        <v>391</v>
      </c>
      <c r="V23" s="134">
        <v>14036500012</v>
      </c>
    </row>
    <row r="24" spans="1:22" ht="21" x14ac:dyDescent="0.25">
      <c r="A24" s="7">
        <v>19</v>
      </c>
      <c r="B24" s="7" t="s">
        <v>574</v>
      </c>
      <c r="C24" s="8">
        <v>0.85902777777777772</v>
      </c>
      <c r="D24" s="8">
        <v>0.90694444444444444</v>
      </c>
      <c r="E24" s="9" t="s">
        <v>305</v>
      </c>
      <c r="F24" s="9">
        <v>83</v>
      </c>
      <c r="G24" s="7" t="s">
        <v>515</v>
      </c>
      <c r="H24" s="82">
        <v>2300002493</v>
      </c>
      <c r="I24" s="7">
        <v>4910434</v>
      </c>
      <c r="J24" s="106" t="s">
        <v>301</v>
      </c>
      <c r="K24" s="7" t="s">
        <v>214</v>
      </c>
      <c r="L24" s="7">
        <v>300441</v>
      </c>
      <c r="M24" s="10">
        <v>18210</v>
      </c>
      <c r="N24" s="10">
        <v>44420</v>
      </c>
      <c r="O24" s="112">
        <f t="shared" si="8"/>
        <v>26210</v>
      </c>
      <c r="P24" s="11">
        <v>792911</v>
      </c>
      <c r="Q24" s="11">
        <f t="shared" si="9"/>
        <v>792912</v>
      </c>
      <c r="R24" s="19" t="s">
        <v>165</v>
      </c>
      <c r="S24" s="107">
        <v>140</v>
      </c>
      <c r="T24" s="17">
        <v>105</v>
      </c>
      <c r="U24" s="14" t="s">
        <v>391</v>
      </c>
      <c r="V24" s="134">
        <v>14036500012</v>
      </c>
    </row>
    <row r="25" spans="1:22" ht="21" x14ac:dyDescent="0.25">
      <c r="A25" s="7">
        <v>20</v>
      </c>
      <c r="B25" s="7" t="s">
        <v>574</v>
      </c>
      <c r="C25" s="8">
        <v>0.86597222222222225</v>
      </c>
      <c r="D25" s="8">
        <v>0.92222222222222228</v>
      </c>
      <c r="E25" s="9" t="s">
        <v>303</v>
      </c>
      <c r="F25" s="9">
        <v>83</v>
      </c>
      <c r="G25" s="7" t="s">
        <v>573</v>
      </c>
      <c r="H25" s="82">
        <v>2300020041</v>
      </c>
      <c r="I25" s="7">
        <v>4910436</v>
      </c>
      <c r="J25" s="106" t="s">
        <v>301</v>
      </c>
      <c r="K25" s="7" t="s">
        <v>214</v>
      </c>
      <c r="L25" s="7">
        <v>300442</v>
      </c>
      <c r="M25" s="10">
        <v>18840</v>
      </c>
      <c r="N25" s="10">
        <v>44420</v>
      </c>
      <c r="O25" s="112">
        <f t="shared" si="8"/>
        <v>25580</v>
      </c>
      <c r="P25" s="11">
        <v>792913</v>
      </c>
      <c r="Q25" s="11">
        <f t="shared" si="9"/>
        <v>792914</v>
      </c>
      <c r="R25" s="19" t="s">
        <v>165</v>
      </c>
      <c r="S25" s="107">
        <v>140</v>
      </c>
      <c r="T25" s="17">
        <v>105</v>
      </c>
      <c r="U25" s="14" t="s">
        <v>391</v>
      </c>
      <c r="V25" s="134">
        <v>14036500012</v>
      </c>
    </row>
    <row r="26" spans="1:22" ht="15" customHeight="1" x14ac:dyDescent="0.25">
      <c r="A26" s="462" t="s">
        <v>87</v>
      </c>
      <c r="B26" s="462"/>
      <c r="C26" s="462"/>
      <c r="D26" s="462"/>
      <c r="E26" s="462"/>
      <c r="F26" s="462"/>
      <c r="G26" s="462"/>
      <c r="H26" s="462"/>
      <c r="I26" s="462"/>
      <c r="J26" s="462"/>
      <c r="K26" s="462"/>
      <c r="L26" s="462"/>
      <c r="M26" s="463">
        <f>SUM(M10:M25)</f>
        <v>298610</v>
      </c>
      <c r="N26" s="463">
        <f>SUM(N10:N25)</f>
        <v>705640</v>
      </c>
      <c r="O26" s="463">
        <f>SUM(O10:O25)</f>
        <v>407030</v>
      </c>
      <c r="P26" s="257"/>
      <c r="Q26" s="257"/>
      <c r="R26" s="257"/>
      <c r="S26" s="257"/>
      <c r="T26" s="257"/>
      <c r="U26" s="257"/>
      <c r="V26" s="258"/>
    </row>
    <row r="27" spans="1:22" ht="15" customHeight="1" x14ac:dyDescent="0.25">
      <c r="A27" s="411"/>
      <c r="B27" s="411"/>
      <c r="C27" s="411"/>
      <c r="D27" s="411"/>
      <c r="E27" s="411"/>
      <c r="F27" s="411"/>
      <c r="G27" s="411"/>
      <c r="H27" s="411"/>
      <c r="I27" s="411"/>
      <c r="J27" s="411"/>
      <c r="K27" s="411"/>
      <c r="L27" s="411"/>
      <c r="M27" s="413"/>
      <c r="N27" s="413"/>
      <c r="O27" s="413"/>
      <c r="P27" s="308"/>
      <c r="Q27" s="308"/>
      <c r="R27" s="308"/>
      <c r="S27" s="308"/>
      <c r="T27" s="308"/>
      <c r="U27" s="308"/>
      <c r="V27" s="309"/>
    </row>
  </sheetData>
  <mergeCells count="34">
    <mergeCell ref="V4:V5"/>
    <mergeCell ref="A26:L27"/>
    <mergeCell ref="M26:M27"/>
    <mergeCell ref="N26:N27"/>
    <mergeCell ref="O26:O27"/>
    <mergeCell ref="P26:V27"/>
    <mergeCell ref="P4:P5"/>
    <mergeCell ref="Q4:Q5"/>
    <mergeCell ref="R4:R5"/>
    <mergeCell ref="S4:S5"/>
    <mergeCell ref="T4:T5"/>
    <mergeCell ref="U4:U5"/>
    <mergeCell ref="H4:H5"/>
    <mergeCell ref="I4:I5"/>
    <mergeCell ref="J4:J5"/>
    <mergeCell ref="K4:K5"/>
    <mergeCell ref="L4:L5"/>
    <mergeCell ref="M4:O4"/>
    <mergeCell ref="A4:A5"/>
    <mergeCell ref="B4:B5"/>
    <mergeCell ref="C4:C5"/>
    <mergeCell ref="D4:D5"/>
    <mergeCell ref="E4:F5"/>
    <mergeCell ref="G4:G5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</mergeCells>
  <pageMargins left="0.7" right="0.7" top="0.75" bottom="0.75" header="0.3" footer="0.3"/>
  <pageSetup paperSize="9" scale="35" fitToHeight="0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118B5-799A-4EF1-BDEA-5699D91B9C4D}">
  <dimension ref="A1:V133"/>
  <sheetViews>
    <sheetView rightToLeft="1" zoomScale="103" zoomScaleNormal="103" workbookViewId="0">
      <selection activeCell="H126" sqref="H126"/>
    </sheetView>
  </sheetViews>
  <sheetFormatPr defaultRowHeight="15" x14ac:dyDescent="0.25"/>
  <cols>
    <col min="1" max="1" width="4.5703125" bestFit="1" customWidth="1"/>
    <col min="2" max="2" width="11.140625" bestFit="1" customWidth="1"/>
    <col min="3" max="3" width="8.5703125" bestFit="1" customWidth="1"/>
    <col min="4" max="4" width="9.42578125" bestFit="1" customWidth="1"/>
    <col min="5" max="5" width="8.85546875" bestFit="1" customWidth="1"/>
    <col min="6" max="6" width="3.85546875" bestFit="1" customWidth="1"/>
    <col min="7" max="7" width="20.85546875" bestFit="1" customWidth="1"/>
    <col min="8" max="8" width="15.7109375" customWidth="1"/>
    <col min="9" max="9" width="11.42578125" customWidth="1"/>
    <col min="10" max="10" width="22.28515625" bestFit="1" customWidth="1"/>
    <col min="11" max="11" width="8.28515625" bestFit="1" customWidth="1"/>
    <col min="12" max="12" width="10.7109375" customWidth="1"/>
    <col min="13" max="13" width="9" bestFit="1" customWidth="1"/>
    <col min="14" max="15" width="8.7109375" customWidth="1"/>
    <col min="16" max="16" width="11.42578125" bestFit="1" customWidth="1"/>
    <col min="17" max="17" width="13" bestFit="1" customWidth="1"/>
    <col min="18" max="18" width="11" bestFit="1" customWidth="1"/>
    <col min="19" max="19" width="5.140625" bestFit="1" customWidth="1"/>
    <col min="20" max="20" width="9.140625" bestFit="1" customWidth="1"/>
    <col min="21" max="21" width="9.28515625" bestFit="1" customWidth="1"/>
    <col min="22" max="22" width="15.5703125" bestFit="1" customWidth="1"/>
  </cols>
  <sheetData>
    <row r="1" spans="1:22" ht="15.75" x14ac:dyDescent="0.25">
      <c r="A1" s="541" t="s">
        <v>29</v>
      </c>
      <c r="B1" s="542"/>
      <c r="C1" s="542"/>
      <c r="D1" s="542"/>
      <c r="E1" s="542"/>
      <c r="F1" s="542"/>
      <c r="G1" s="542"/>
      <c r="H1" s="542"/>
      <c r="I1" s="542"/>
      <c r="J1" s="542"/>
      <c r="K1" s="542"/>
      <c r="L1" s="542"/>
      <c r="M1" s="542"/>
      <c r="N1" s="542"/>
      <c r="O1" s="542"/>
      <c r="P1" s="542"/>
      <c r="Q1" s="542"/>
      <c r="R1" s="542"/>
      <c r="S1" s="542"/>
      <c r="T1" s="542"/>
      <c r="U1" s="542"/>
      <c r="V1" s="543"/>
    </row>
    <row r="2" spans="1:22" ht="15.75" x14ac:dyDescent="0.25">
      <c r="A2" s="533" t="s">
        <v>18</v>
      </c>
      <c r="B2" s="534"/>
      <c r="C2" s="535" t="s">
        <v>20</v>
      </c>
      <c r="D2" s="536"/>
      <c r="E2" s="536"/>
      <c r="F2" s="536"/>
      <c r="G2" s="536"/>
      <c r="H2" s="536"/>
      <c r="I2" s="536"/>
      <c r="J2" s="536"/>
      <c r="K2" s="534"/>
      <c r="L2" s="535" t="s">
        <v>19</v>
      </c>
      <c r="M2" s="534"/>
      <c r="N2" s="544">
        <v>14031900170</v>
      </c>
      <c r="O2" s="544"/>
      <c r="P2" s="544"/>
      <c r="Q2" s="544"/>
      <c r="R2" s="544"/>
      <c r="S2" s="544"/>
      <c r="T2" s="544"/>
      <c r="U2" s="544"/>
      <c r="V2" s="545"/>
    </row>
    <row r="3" spans="1:22" ht="16.5" thickBot="1" x14ac:dyDescent="0.3">
      <c r="A3" s="533" t="s">
        <v>22</v>
      </c>
      <c r="B3" s="534"/>
      <c r="C3" s="535" t="s">
        <v>152</v>
      </c>
      <c r="D3" s="536"/>
      <c r="E3" s="536"/>
      <c r="F3" s="536"/>
      <c r="G3" s="536"/>
      <c r="H3" s="536"/>
      <c r="I3" s="536"/>
      <c r="J3" s="536"/>
      <c r="K3" s="534"/>
      <c r="L3" s="535" t="s">
        <v>0</v>
      </c>
      <c r="M3" s="534"/>
      <c r="N3" s="537">
        <v>250000</v>
      </c>
      <c r="O3" s="538"/>
      <c r="P3" s="43" t="s">
        <v>21</v>
      </c>
      <c r="Q3" s="42">
        <f>N3-O16</f>
        <v>90</v>
      </c>
      <c r="R3" s="539" t="s">
        <v>31</v>
      </c>
      <c r="S3" s="538"/>
      <c r="T3" s="538"/>
      <c r="U3" s="538"/>
      <c r="V3" s="540"/>
    </row>
    <row r="4" spans="1:22" ht="15.75" x14ac:dyDescent="0.25">
      <c r="A4" s="559" t="s">
        <v>1</v>
      </c>
      <c r="B4" s="531" t="s">
        <v>25</v>
      </c>
      <c r="C4" s="531" t="s">
        <v>2</v>
      </c>
      <c r="D4" s="531" t="s">
        <v>3</v>
      </c>
      <c r="E4" s="561" t="s">
        <v>4</v>
      </c>
      <c r="F4" s="562"/>
      <c r="G4" s="531" t="s">
        <v>5</v>
      </c>
      <c r="H4" s="554" t="s">
        <v>30</v>
      </c>
      <c r="I4" s="531" t="s">
        <v>6</v>
      </c>
      <c r="J4" s="531" t="s">
        <v>7</v>
      </c>
      <c r="K4" s="531" t="s">
        <v>8</v>
      </c>
      <c r="L4" s="531" t="s">
        <v>9</v>
      </c>
      <c r="M4" s="556" t="s">
        <v>10</v>
      </c>
      <c r="N4" s="557"/>
      <c r="O4" s="558"/>
      <c r="P4" s="552" t="s">
        <v>16</v>
      </c>
      <c r="Q4" s="552" t="s">
        <v>17</v>
      </c>
      <c r="R4" s="276" t="s">
        <v>15</v>
      </c>
      <c r="S4" s="239" t="s">
        <v>28</v>
      </c>
      <c r="T4" s="242" t="s">
        <v>11</v>
      </c>
      <c r="U4" s="245" t="s">
        <v>24</v>
      </c>
      <c r="V4" s="486" t="s">
        <v>27</v>
      </c>
    </row>
    <row r="5" spans="1:22" ht="15.75" x14ac:dyDescent="0.25">
      <c r="A5" s="560"/>
      <c r="B5" s="532"/>
      <c r="C5" s="532"/>
      <c r="D5" s="532"/>
      <c r="E5" s="563"/>
      <c r="F5" s="564"/>
      <c r="G5" s="532"/>
      <c r="H5" s="555"/>
      <c r="I5" s="532"/>
      <c r="J5" s="532"/>
      <c r="K5" s="532"/>
      <c r="L5" s="532"/>
      <c r="M5" s="41" t="s">
        <v>12</v>
      </c>
      <c r="N5" s="41" t="s">
        <v>13</v>
      </c>
      <c r="O5" s="41" t="s">
        <v>14</v>
      </c>
      <c r="P5" s="553"/>
      <c r="Q5" s="553"/>
      <c r="R5" s="278"/>
      <c r="S5" s="241"/>
      <c r="T5" s="244"/>
      <c r="U5" s="247"/>
      <c r="V5" s="487"/>
    </row>
    <row r="6" spans="1:22" ht="21" x14ac:dyDescent="0.25">
      <c r="A6" s="86">
        <v>1</v>
      </c>
      <c r="B6" s="87" t="s">
        <v>143</v>
      </c>
      <c r="C6" s="88">
        <v>0.91736111111111107</v>
      </c>
      <c r="D6" s="88">
        <v>0.93472222222222223</v>
      </c>
      <c r="E6" s="89" t="s">
        <v>151</v>
      </c>
      <c r="F6" s="89">
        <v>55</v>
      </c>
      <c r="G6" s="87" t="s">
        <v>150</v>
      </c>
      <c r="H6" s="87">
        <v>5129663705</v>
      </c>
      <c r="I6" s="87">
        <v>4894842</v>
      </c>
      <c r="J6" s="18" t="s">
        <v>132</v>
      </c>
      <c r="K6" s="87" t="s">
        <v>26</v>
      </c>
      <c r="L6" s="87">
        <v>300046</v>
      </c>
      <c r="M6" s="90">
        <v>17800</v>
      </c>
      <c r="N6" s="90">
        <v>41930</v>
      </c>
      <c r="O6" s="90">
        <f>N6-M6</f>
        <v>24130</v>
      </c>
      <c r="P6" s="91">
        <v>860985</v>
      </c>
      <c r="Q6" s="91">
        <f>P6+1</f>
        <v>860986</v>
      </c>
      <c r="R6" s="19" t="s">
        <v>39</v>
      </c>
      <c r="S6" s="16">
        <v>196</v>
      </c>
      <c r="T6" s="17">
        <v>104</v>
      </c>
      <c r="U6" s="18" t="s">
        <v>55</v>
      </c>
      <c r="V6" s="28">
        <v>14031900170</v>
      </c>
    </row>
    <row r="7" spans="1:22" ht="21" x14ac:dyDescent="0.25">
      <c r="A7" s="86">
        <v>2</v>
      </c>
      <c r="B7" s="87" t="s">
        <v>143</v>
      </c>
      <c r="C7" s="88">
        <v>0.92986111111111114</v>
      </c>
      <c r="D7" s="88">
        <v>0.94236111111111109</v>
      </c>
      <c r="E7" s="89" t="s">
        <v>149</v>
      </c>
      <c r="F7" s="89">
        <v>44</v>
      </c>
      <c r="G7" s="87" t="s">
        <v>148</v>
      </c>
      <c r="H7" s="87">
        <v>4911121440</v>
      </c>
      <c r="I7" s="87">
        <v>4894843</v>
      </c>
      <c r="J7" s="18" t="s">
        <v>132</v>
      </c>
      <c r="K7" s="87" t="s">
        <v>26</v>
      </c>
      <c r="L7" s="87">
        <v>300047</v>
      </c>
      <c r="M7" s="90">
        <v>16980</v>
      </c>
      <c r="N7" s="90">
        <v>41520</v>
      </c>
      <c r="O7" s="90">
        <f>N7-M7</f>
        <v>24540</v>
      </c>
      <c r="P7" s="91">
        <v>860987</v>
      </c>
      <c r="Q7" s="91">
        <f>P7+1</f>
        <v>860988</v>
      </c>
      <c r="R7" s="19" t="s">
        <v>39</v>
      </c>
      <c r="S7" s="16">
        <v>196</v>
      </c>
      <c r="T7" s="17">
        <v>104</v>
      </c>
      <c r="U7" s="18" t="s">
        <v>55</v>
      </c>
      <c r="V7" s="28">
        <v>14031900170</v>
      </c>
    </row>
    <row r="8" spans="1:22" ht="21" x14ac:dyDescent="0.25">
      <c r="A8" s="86">
        <v>3</v>
      </c>
      <c r="B8" s="87" t="s">
        <v>143</v>
      </c>
      <c r="C8" s="88">
        <v>0.93333333333333335</v>
      </c>
      <c r="D8" s="88">
        <v>0.94791666666666663</v>
      </c>
      <c r="E8" s="89" t="s">
        <v>147</v>
      </c>
      <c r="F8" s="89">
        <v>44</v>
      </c>
      <c r="G8" s="87" t="s">
        <v>146</v>
      </c>
      <c r="H8" s="87">
        <v>6539382081</v>
      </c>
      <c r="I8" s="87">
        <v>4894845</v>
      </c>
      <c r="J8" s="18" t="s">
        <v>132</v>
      </c>
      <c r="K8" s="87" t="s">
        <v>26</v>
      </c>
      <c r="L8" s="87">
        <v>300048</v>
      </c>
      <c r="M8" s="90">
        <v>17220</v>
      </c>
      <c r="N8" s="90">
        <v>39580</v>
      </c>
      <c r="O8" s="90">
        <f>N8-M8</f>
        <v>22360</v>
      </c>
      <c r="P8" s="91">
        <v>860989</v>
      </c>
      <c r="Q8" s="91">
        <f>P8+1</f>
        <v>860990</v>
      </c>
      <c r="R8" s="19" t="s">
        <v>39</v>
      </c>
      <c r="S8" s="16">
        <v>196</v>
      </c>
      <c r="T8" s="17">
        <v>104</v>
      </c>
      <c r="U8" s="18" t="s">
        <v>55</v>
      </c>
      <c r="V8" s="28">
        <v>14031900170</v>
      </c>
    </row>
    <row r="9" spans="1:22" ht="21" x14ac:dyDescent="0.25">
      <c r="A9" s="86">
        <v>4</v>
      </c>
      <c r="B9" s="87" t="s">
        <v>143</v>
      </c>
      <c r="C9" s="88">
        <v>0.93680555555555556</v>
      </c>
      <c r="D9" s="88">
        <v>0.95763888888888893</v>
      </c>
      <c r="E9" s="89" t="s">
        <v>145</v>
      </c>
      <c r="F9" s="89">
        <v>44</v>
      </c>
      <c r="G9" s="87" t="s">
        <v>144</v>
      </c>
      <c r="H9" s="87">
        <v>1819476261</v>
      </c>
      <c r="I9" s="87">
        <v>4894846</v>
      </c>
      <c r="J9" s="18" t="s">
        <v>132</v>
      </c>
      <c r="K9" s="87" t="s">
        <v>26</v>
      </c>
      <c r="L9" s="87">
        <v>300049</v>
      </c>
      <c r="M9" s="90">
        <v>17760</v>
      </c>
      <c r="N9" s="90">
        <v>42250</v>
      </c>
      <c r="O9" s="90">
        <f>N9-M9</f>
        <v>24490</v>
      </c>
      <c r="P9" s="91">
        <v>860991</v>
      </c>
      <c r="Q9" s="91">
        <f>P9+1</f>
        <v>860992</v>
      </c>
      <c r="R9" s="19" t="s">
        <v>39</v>
      </c>
      <c r="S9" s="16">
        <v>196</v>
      </c>
      <c r="T9" s="17">
        <v>104</v>
      </c>
      <c r="U9" s="18" t="s">
        <v>55</v>
      </c>
      <c r="V9" s="28">
        <v>14031900170</v>
      </c>
    </row>
    <row r="10" spans="1:22" ht="21" x14ac:dyDescent="0.25">
      <c r="A10" s="86">
        <v>5</v>
      </c>
      <c r="B10" s="87" t="s">
        <v>143</v>
      </c>
      <c r="C10" s="88">
        <v>0.94097222222222221</v>
      </c>
      <c r="D10" s="88">
        <v>0.96597222222222223</v>
      </c>
      <c r="E10" s="89" t="s">
        <v>142</v>
      </c>
      <c r="F10" s="89">
        <v>55</v>
      </c>
      <c r="G10" s="87" t="s">
        <v>141</v>
      </c>
      <c r="H10" s="87">
        <v>730909212</v>
      </c>
      <c r="I10" s="87">
        <v>4894849</v>
      </c>
      <c r="J10" s="18" t="s">
        <v>132</v>
      </c>
      <c r="K10" s="87" t="s">
        <v>26</v>
      </c>
      <c r="L10" s="87">
        <v>300050</v>
      </c>
      <c r="M10" s="90">
        <v>17480</v>
      </c>
      <c r="N10" s="90">
        <v>40050</v>
      </c>
      <c r="O10" s="90">
        <f>N10-M10</f>
        <v>22570</v>
      </c>
      <c r="P10" s="91">
        <v>860993</v>
      </c>
      <c r="Q10" s="91">
        <f>P10+1</f>
        <v>860994</v>
      </c>
      <c r="R10" s="19" t="s">
        <v>39</v>
      </c>
      <c r="S10" s="16">
        <v>196</v>
      </c>
      <c r="T10" s="17">
        <v>104</v>
      </c>
      <c r="U10" s="18" t="s">
        <v>55</v>
      </c>
      <c r="V10" s="28">
        <v>14031900170</v>
      </c>
    </row>
    <row r="11" spans="1:22" ht="21" customHeight="1" x14ac:dyDescent="0.25">
      <c r="A11" s="86">
        <v>6</v>
      </c>
      <c r="B11" s="7" t="s">
        <v>153</v>
      </c>
      <c r="C11" s="8">
        <v>1.1111111111111112E-2</v>
      </c>
      <c r="D11" s="8">
        <v>4.1666666666666664E-2</v>
      </c>
      <c r="E11" s="9" t="s">
        <v>154</v>
      </c>
      <c r="F11" s="9">
        <v>44</v>
      </c>
      <c r="G11" s="7" t="s">
        <v>155</v>
      </c>
      <c r="H11" s="7">
        <v>2572201771</v>
      </c>
      <c r="I11" s="7">
        <v>4894859</v>
      </c>
      <c r="J11" s="18" t="s">
        <v>132</v>
      </c>
      <c r="K11" s="7" t="s">
        <v>26</v>
      </c>
      <c r="L11" s="7">
        <v>300051</v>
      </c>
      <c r="M11" s="10">
        <v>17140</v>
      </c>
      <c r="N11" s="10">
        <v>43320</v>
      </c>
      <c r="O11" s="10">
        <f t="shared" ref="O11" si="0">N11-M11</f>
        <v>26180</v>
      </c>
      <c r="P11" s="11">
        <v>860995</v>
      </c>
      <c r="Q11" s="11">
        <f t="shared" ref="Q11" si="1">P11+1</f>
        <v>860996</v>
      </c>
      <c r="R11" s="19" t="s">
        <v>39</v>
      </c>
      <c r="S11" s="16">
        <v>196</v>
      </c>
      <c r="T11" s="17">
        <v>104</v>
      </c>
      <c r="U11" s="18" t="s">
        <v>55</v>
      </c>
      <c r="V11" s="28">
        <v>14031900170</v>
      </c>
    </row>
    <row r="12" spans="1:22" ht="21" customHeight="1" x14ac:dyDescent="0.25">
      <c r="A12" s="86">
        <v>7</v>
      </c>
      <c r="B12" s="7" t="s">
        <v>173</v>
      </c>
      <c r="C12" s="8">
        <v>0.81944444444444442</v>
      </c>
      <c r="D12" s="8">
        <v>0.85972222222222228</v>
      </c>
      <c r="E12" s="9" t="s">
        <v>175</v>
      </c>
      <c r="F12" s="9">
        <v>55</v>
      </c>
      <c r="G12" s="7" t="s">
        <v>176</v>
      </c>
      <c r="H12" s="7">
        <v>2572013576</v>
      </c>
      <c r="I12" s="7">
        <v>4895733</v>
      </c>
      <c r="J12" s="18" t="s">
        <v>177</v>
      </c>
      <c r="K12" s="7" t="s">
        <v>26</v>
      </c>
      <c r="L12" s="7">
        <v>300065</v>
      </c>
      <c r="M12" s="10">
        <v>17520</v>
      </c>
      <c r="N12" s="10">
        <v>44400</v>
      </c>
      <c r="O12" s="10">
        <f>N12-M12</f>
        <v>26880</v>
      </c>
      <c r="P12" s="11">
        <v>809027</v>
      </c>
      <c r="Q12" s="11">
        <f>P12+1</f>
        <v>809028</v>
      </c>
      <c r="R12" s="19" t="s">
        <v>165</v>
      </c>
      <c r="S12" s="16">
        <v>180</v>
      </c>
      <c r="T12" s="17">
        <v>104</v>
      </c>
      <c r="U12" s="18" t="s">
        <v>63</v>
      </c>
      <c r="V12" s="14">
        <v>14031900170</v>
      </c>
    </row>
    <row r="13" spans="1:22" ht="21" customHeight="1" x14ac:dyDescent="0.25">
      <c r="A13" s="86">
        <v>8</v>
      </c>
      <c r="B13" s="7" t="s">
        <v>173</v>
      </c>
      <c r="C13" s="8">
        <v>0.82638888888888884</v>
      </c>
      <c r="D13" s="8">
        <v>0.86736111111111114</v>
      </c>
      <c r="E13" s="9" t="s">
        <v>147</v>
      </c>
      <c r="F13" s="9">
        <v>44</v>
      </c>
      <c r="G13" s="7" t="s">
        <v>146</v>
      </c>
      <c r="H13" s="7">
        <v>6539382081</v>
      </c>
      <c r="I13" s="7">
        <v>4895739</v>
      </c>
      <c r="J13" s="18" t="s">
        <v>177</v>
      </c>
      <c r="K13" s="7" t="s">
        <v>26</v>
      </c>
      <c r="L13" s="7">
        <v>300066</v>
      </c>
      <c r="M13" s="10">
        <v>17100</v>
      </c>
      <c r="N13" s="10">
        <v>41340</v>
      </c>
      <c r="O13" s="10">
        <f t="shared" ref="O13:O14" si="2">N13-M13</f>
        <v>24240</v>
      </c>
      <c r="P13" s="11">
        <v>809029</v>
      </c>
      <c r="Q13" s="11">
        <f t="shared" ref="Q13:Q14" si="3">P13+1</f>
        <v>809030</v>
      </c>
      <c r="R13" s="19" t="s">
        <v>165</v>
      </c>
      <c r="S13" s="16">
        <v>180</v>
      </c>
      <c r="T13" s="17">
        <v>104</v>
      </c>
      <c r="U13" s="18" t="s">
        <v>63</v>
      </c>
      <c r="V13" s="14">
        <v>14031900170</v>
      </c>
    </row>
    <row r="14" spans="1:22" ht="21" customHeight="1" x14ac:dyDescent="0.25">
      <c r="A14" s="86">
        <v>9</v>
      </c>
      <c r="B14" s="7" t="s">
        <v>173</v>
      </c>
      <c r="C14" s="8">
        <v>0.82986111111111116</v>
      </c>
      <c r="D14" s="8">
        <v>0.87222222222222223</v>
      </c>
      <c r="E14" s="9" t="s">
        <v>154</v>
      </c>
      <c r="F14" s="9">
        <v>44</v>
      </c>
      <c r="G14" s="7" t="s">
        <v>178</v>
      </c>
      <c r="H14" s="7">
        <v>9702972406</v>
      </c>
      <c r="I14" s="7">
        <v>4895743</v>
      </c>
      <c r="J14" s="18" t="s">
        <v>177</v>
      </c>
      <c r="K14" s="7" t="s">
        <v>26</v>
      </c>
      <c r="L14" s="7">
        <v>300067</v>
      </c>
      <c r="M14" s="10">
        <v>16860</v>
      </c>
      <c r="N14" s="10">
        <v>43520</v>
      </c>
      <c r="O14" s="10">
        <f t="shared" si="2"/>
        <v>26660</v>
      </c>
      <c r="P14" s="11">
        <v>809031</v>
      </c>
      <c r="Q14" s="11">
        <f t="shared" si="3"/>
        <v>809032</v>
      </c>
      <c r="R14" s="19" t="s">
        <v>165</v>
      </c>
      <c r="S14" s="16">
        <v>180</v>
      </c>
      <c r="T14" s="17">
        <v>104</v>
      </c>
      <c r="U14" s="18" t="s">
        <v>63</v>
      </c>
      <c r="V14" s="14">
        <v>14031900170</v>
      </c>
    </row>
    <row r="15" spans="1:22" ht="21" customHeight="1" x14ac:dyDescent="0.25">
      <c r="A15" s="86">
        <v>10</v>
      </c>
      <c r="B15" s="7" t="s">
        <v>179</v>
      </c>
      <c r="C15" s="8">
        <v>0.64375000000000004</v>
      </c>
      <c r="D15" s="8">
        <v>0.67013888888888884</v>
      </c>
      <c r="E15" s="9" t="s">
        <v>149</v>
      </c>
      <c r="F15" s="9">
        <v>44</v>
      </c>
      <c r="G15" s="7" t="s">
        <v>148</v>
      </c>
      <c r="H15" s="7">
        <v>4911121440</v>
      </c>
      <c r="I15" s="7">
        <v>4895905</v>
      </c>
      <c r="J15" s="18" t="s">
        <v>132</v>
      </c>
      <c r="K15" s="7" t="s">
        <v>26</v>
      </c>
      <c r="L15" s="7">
        <v>300072</v>
      </c>
      <c r="M15" s="10">
        <v>16720</v>
      </c>
      <c r="N15" s="10">
        <v>44580</v>
      </c>
      <c r="O15" s="10">
        <f>N15-M15</f>
        <v>27860</v>
      </c>
      <c r="P15" s="11">
        <v>809041</v>
      </c>
      <c r="Q15" s="11">
        <f>P15+1</f>
        <v>809042</v>
      </c>
      <c r="R15" s="19" t="s">
        <v>165</v>
      </c>
      <c r="S15" s="16">
        <v>134</v>
      </c>
      <c r="T15" s="17">
        <v>104</v>
      </c>
      <c r="U15" s="18" t="s">
        <v>55</v>
      </c>
      <c r="V15" s="14">
        <v>14031900170</v>
      </c>
    </row>
    <row r="16" spans="1:22" x14ac:dyDescent="0.25">
      <c r="A16" s="546" t="s">
        <v>87</v>
      </c>
      <c r="B16" s="547"/>
      <c r="C16" s="547"/>
      <c r="D16" s="547"/>
      <c r="E16" s="547"/>
      <c r="F16" s="547"/>
      <c r="G16" s="547"/>
      <c r="H16" s="547"/>
      <c r="I16" s="547"/>
      <c r="J16" s="547"/>
      <c r="K16" s="547"/>
      <c r="L16" s="548"/>
      <c r="M16" s="304">
        <f>SUM(M6:M15)</f>
        <v>172580</v>
      </c>
      <c r="N16" s="304">
        <f>SUM(N6:N15)</f>
        <v>422490</v>
      </c>
      <c r="O16" s="304">
        <f>SUM(O6:O15)</f>
        <v>249910</v>
      </c>
      <c r="P16" s="491"/>
      <c r="Q16" s="308"/>
      <c r="R16" s="308"/>
      <c r="S16" s="308"/>
      <c r="T16" s="308"/>
      <c r="U16" s="308"/>
      <c r="V16" s="309"/>
    </row>
    <row r="17" spans="1:22" x14ac:dyDescent="0.25">
      <c r="A17" s="549"/>
      <c r="B17" s="550"/>
      <c r="C17" s="550"/>
      <c r="D17" s="550"/>
      <c r="E17" s="550"/>
      <c r="F17" s="550"/>
      <c r="G17" s="550"/>
      <c r="H17" s="550"/>
      <c r="I17" s="550"/>
      <c r="J17" s="550"/>
      <c r="K17" s="550"/>
      <c r="L17" s="551"/>
      <c r="M17" s="255"/>
      <c r="N17" s="255"/>
      <c r="O17" s="254"/>
      <c r="P17" s="259"/>
      <c r="Q17" s="260"/>
      <c r="R17" s="260"/>
      <c r="S17" s="260"/>
      <c r="T17" s="260"/>
      <c r="U17" s="260"/>
      <c r="V17" s="261"/>
    </row>
    <row r="18" spans="1:22" ht="18" x14ac:dyDescent="0.45">
      <c r="A18" s="1"/>
      <c r="B18" s="1"/>
      <c r="C18" s="1"/>
      <c r="D18" s="1"/>
      <c r="E18" s="1"/>
      <c r="F18" s="1"/>
      <c r="G18" s="1"/>
      <c r="H18" s="3"/>
      <c r="I18" s="1"/>
      <c r="J18" s="1"/>
      <c r="K18" s="1"/>
      <c r="L18" s="1"/>
      <c r="M18" s="1"/>
      <c r="N18" s="1"/>
      <c r="O18" s="1"/>
      <c r="P18" s="1"/>
      <c r="Q18" s="1"/>
      <c r="R18" s="2"/>
      <c r="S18" s="2"/>
      <c r="T18" s="1"/>
      <c r="U18" s="1"/>
      <c r="V18" s="1"/>
    </row>
    <row r="19" spans="1:22" ht="18" x14ac:dyDescent="0.45">
      <c r="A19" s="1"/>
      <c r="B19" s="1"/>
      <c r="C19" s="1"/>
      <c r="D19" s="1"/>
      <c r="E19" s="1"/>
      <c r="F19" s="1"/>
      <c r="G19" s="1"/>
      <c r="H19" s="3"/>
      <c r="I19" s="1"/>
      <c r="J19" s="1"/>
      <c r="K19" s="1"/>
      <c r="L19" s="1"/>
      <c r="M19" s="1"/>
      <c r="N19" s="1"/>
      <c r="O19" s="1"/>
      <c r="P19" s="1"/>
      <c r="Q19" s="1"/>
      <c r="R19" s="222" t="s">
        <v>23</v>
      </c>
      <c r="S19" s="222"/>
      <c r="T19" s="222"/>
      <c r="U19" s="222"/>
      <c r="V19" s="222"/>
    </row>
    <row r="21" spans="1:22" ht="15.75" thickBot="1" x14ac:dyDescent="0.3"/>
    <row r="22" spans="1:22" ht="15.75" x14ac:dyDescent="0.25">
      <c r="A22" s="541" t="s">
        <v>29</v>
      </c>
      <c r="B22" s="542"/>
      <c r="C22" s="542"/>
      <c r="D22" s="542"/>
      <c r="E22" s="542"/>
      <c r="F22" s="542"/>
      <c r="G22" s="542"/>
      <c r="H22" s="542"/>
      <c r="I22" s="542"/>
      <c r="J22" s="542"/>
      <c r="K22" s="542"/>
      <c r="L22" s="542"/>
      <c r="M22" s="542"/>
      <c r="N22" s="542"/>
      <c r="O22" s="542"/>
      <c r="P22" s="542"/>
      <c r="Q22" s="542"/>
      <c r="R22" s="542"/>
      <c r="S22" s="542"/>
      <c r="T22" s="542"/>
      <c r="U22" s="542"/>
      <c r="V22" s="543"/>
    </row>
    <row r="23" spans="1:22" ht="15.75" x14ac:dyDescent="0.25">
      <c r="A23" s="533" t="s">
        <v>18</v>
      </c>
      <c r="B23" s="534"/>
      <c r="C23" s="535" t="s">
        <v>20</v>
      </c>
      <c r="D23" s="536"/>
      <c r="E23" s="536"/>
      <c r="F23" s="536"/>
      <c r="G23" s="536"/>
      <c r="H23" s="536"/>
      <c r="I23" s="536"/>
      <c r="J23" s="536"/>
      <c r="K23" s="534"/>
      <c r="L23" s="535" t="s">
        <v>19</v>
      </c>
      <c r="M23" s="534"/>
      <c r="N23" s="544">
        <v>14031900172</v>
      </c>
      <c r="O23" s="544"/>
      <c r="P23" s="544"/>
      <c r="Q23" s="544"/>
      <c r="R23" s="544"/>
      <c r="S23" s="544"/>
      <c r="T23" s="544"/>
      <c r="U23" s="544"/>
      <c r="V23" s="545"/>
    </row>
    <row r="24" spans="1:22" ht="16.5" thickBot="1" x14ac:dyDescent="0.3">
      <c r="A24" s="533" t="s">
        <v>22</v>
      </c>
      <c r="B24" s="534"/>
      <c r="C24" s="535" t="s">
        <v>152</v>
      </c>
      <c r="D24" s="536"/>
      <c r="E24" s="536"/>
      <c r="F24" s="536"/>
      <c r="G24" s="536"/>
      <c r="H24" s="536"/>
      <c r="I24" s="536"/>
      <c r="J24" s="536"/>
      <c r="K24" s="534"/>
      <c r="L24" s="535" t="s">
        <v>0</v>
      </c>
      <c r="M24" s="534"/>
      <c r="N24" s="537">
        <v>101000</v>
      </c>
      <c r="O24" s="538"/>
      <c r="P24" s="43" t="s">
        <v>21</v>
      </c>
      <c r="Q24" s="42">
        <f>N24-O31</f>
        <v>2060</v>
      </c>
      <c r="R24" s="539" t="s">
        <v>31</v>
      </c>
      <c r="S24" s="538"/>
      <c r="T24" s="538"/>
      <c r="U24" s="538"/>
      <c r="V24" s="540"/>
    </row>
    <row r="25" spans="1:22" ht="15.75" x14ac:dyDescent="0.25">
      <c r="A25" s="559" t="s">
        <v>1</v>
      </c>
      <c r="B25" s="531" t="s">
        <v>25</v>
      </c>
      <c r="C25" s="531" t="s">
        <v>2</v>
      </c>
      <c r="D25" s="531" t="s">
        <v>3</v>
      </c>
      <c r="E25" s="561" t="s">
        <v>4</v>
      </c>
      <c r="F25" s="562"/>
      <c r="G25" s="531" t="s">
        <v>5</v>
      </c>
      <c r="H25" s="554" t="s">
        <v>30</v>
      </c>
      <c r="I25" s="531" t="s">
        <v>6</v>
      </c>
      <c r="J25" s="531" t="s">
        <v>7</v>
      </c>
      <c r="K25" s="531" t="s">
        <v>8</v>
      </c>
      <c r="L25" s="531" t="s">
        <v>9</v>
      </c>
      <c r="M25" s="556" t="s">
        <v>10</v>
      </c>
      <c r="N25" s="557"/>
      <c r="O25" s="558"/>
      <c r="P25" s="552" t="s">
        <v>16</v>
      </c>
      <c r="Q25" s="552" t="s">
        <v>17</v>
      </c>
      <c r="R25" s="276" t="s">
        <v>15</v>
      </c>
      <c r="S25" s="239" t="s">
        <v>28</v>
      </c>
      <c r="T25" s="242" t="s">
        <v>11</v>
      </c>
      <c r="U25" s="245" t="s">
        <v>24</v>
      </c>
      <c r="V25" s="486" t="s">
        <v>27</v>
      </c>
    </row>
    <row r="26" spans="1:22" ht="15.75" x14ac:dyDescent="0.25">
      <c r="A26" s="560"/>
      <c r="B26" s="532"/>
      <c r="C26" s="532"/>
      <c r="D26" s="532"/>
      <c r="E26" s="563"/>
      <c r="F26" s="564"/>
      <c r="G26" s="532"/>
      <c r="H26" s="555"/>
      <c r="I26" s="532"/>
      <c r="J26" s="532"/>
      <c r="K26" s="532"/>
      <c r="L26" s="532"/>
      <c r="M26" s="41" t="s">
        <v>12</v>
      </c>
      <c r="N26" s="41" t="s">
        <v>13</v>
      </c>
      <c r="O26" s="41" t="s">
        <v>14</v>
      </c>
      <c r="P26" s="553"/>
      <c r="Q26" s="553"/>
      <c r="R26" s="278"/>
      <c r="S26" s="241"/>
      <c r="T26" s="244"/>
      <c r="U26" s="247"/>
      <c r="V26" s="487"/>
    </row>
    <row r="27" spans="1:22" ht="21" x14ac:dyDescent="0.25">
      <c r="A27" s="86">
        <v>1</v>
      </c>
      <c r="B27" s="7" t="s">
        <v>179</v>
      </c>
      <c r="C27" s="8">
        <v>0.64652777777777781</v>
      </c>
      <c r="D27" s="8">
        <v>0.67708333333333337</v>
      </c>
      <c r="E27" s="9" t="s">
        <v>142</v>
      </c>
      <c r="F27" s="9">
        <v>55</v>
      </c>
      <c r="G27" s="7" t="s">
        <v>141</v>
      </c>
      <c r="H27" s="7">
        <v>733909212</v>
      </c>
      <c r="I27" s="7">
        <v>4895907</v>
      </c>
      <c r="J27" s="18" t="s">
        <v>132</v>
      </c>
      <c r="K27" s="7" t="s">
        <v>26</v>
      </c>
      <c r="L27" s="7">
        <v>300073</v>
      </c>
      <c r="M27" s="10">
        <v>17240</v>
      </c>
      <c r="N27" s="10">
        <v>42640</v>
      </c>
      <c r="O27" s="10">
        <f t="shared" ref="O27" si="4">N27-M27</f>
        <v>25400</v>
      </c>
      <c r="P27" s="11">
        <v>809043</v>
      </c>
      <c r="Q27" s="11">
        <f t="shared" ref="Q27" si="5">P27+1</f>
        <v>809044</v>
      </c>
      <c r="R27" s="19" t="s">
        <v>165</v>
      </c>
      <c r="S27" s="16">
        <v>134</v>
      </c>
      <c r="T27" s="17">
        <v>104</v>
      </c>
      <c r="U27" s="18" t="s">
        <v>55</v>
      </c>
      <c r="V27" s="14">
        <v>14031900172</v>
      </c>
    </row>
    <row r="28" spans="1:22" ht="21" x14ac:dyDescent="0.25">
      <c r="A28" s="7">
        <v>2</v>
      </c>
      <c r="B28" s="7" t="s">
        <v>199</v>
      </c>
      <c r="C28" s="8">
        <v>0.80972222222222223</v>
      </c>
      <c r="D28" s="8">
        <v>0.82638888888888884</v>
      </c>
      <c r="E28" s="9" t="s">
        <v>204</v>
      </c>
      <c r="F28" s="9">
        <v>55</v>
      </c>
      <c r="G28" s="7" t="s">
        <v>176</v>
      </c>
      <c r="H28" s="7">
        <v>2572013576</v>
      </c>
      <c r="I28" s="7">
        <v>4897294</v>
      </c>
      <c r="J28" s="18" t="s">
        <v>132</v>
      </c>
      <c r="K28" s="7" t="s">
        <v>26</v>
      </c>
      <c r="L28" s="7">
        <v>300084</v>
      </c>
      <c r="M28" s="10">
        <v>17840</v>
      </c>
      <c r="N28" s="10">
        <v>41770</v>
      </c>
      <c r="O28" s="10">
        <f>N28-M28</f>
        <v>23930</v>
      </c>
      <c r="P28" s="11">
        <v>809337</v>
      </c>
      <c r="Q28" s="11">
        <f>P28+1</f>
        <v>809338</v>
      </c>
      <c r="R28" s="19" t="s">
        <v>165</v>
      </c>
      <c r="S28" s="16">
        <v>196</v>
      </c>
      <c r="T28" s="17">
        <v>104</v>
      </c>
      <c r="U28" s="18" t="s">
        <v>35</v>
      </c>
      <c r="V28" s="14">
        <v>14031900172</v>
      </c>
    </row>
    <row r="29" spans="1:22" ht="21" x14ac:dyDescent="0.25">
      <c r="A29" s="7">
        <v>3</v>
      </c>
      <c r="B29" s="7" t="s">
        <v>199</v>
      </c>
      <c r="C29" s="8">
        <v>0.81388888888888899</v>
      </c>
      <c r="D29" s="8">
        <v>0.8340277777777777</v>
      </c>
      <c r="E29" s="9" t="s">
        <v>147</v>
      </c>
      <c r="F29" s="9">
        <v>44</v>
      </c>
      <c r="G29" s="7" t="s">
        <v>146</v>
      </c>
      <c r="H29" s="7">
        <v>6539382081</v>
      </c>
      <c r="I29" s="7">
        <v>4897300</v>
      </c>
      <c r="J29" s="18" t="s">
        <v>132</v>
      </c>
      <c r="K29" s="7" t="s">
        <v>26</v>
      </c>
      <c r="L29" s="7">
        <v>300085</v>
      </c>
      <c r="M29" s="10">
        <v>17320</v>
      </c>
      <c r="N29" s="10">
        <v>41430</v>
      </c>
      <c r="O29" s="10">
        <f t="shared" ref="O29:O30" si="6">N29-M29</f>
        <v>24110</v>
      </c>
      <c r="P29" s="11">
        <v>809339</v>
      </c>
      <c r="Q29" s="11">
        <f t="shared" ref="Q29:Q30" si="7">P29+1</f>
        <v>809340</v>
      </c>
      <c r="R29" s="19" t="s">
        <v>165</v>
      </c>
      <c r="S29" s="16">
        <v>196</v>
      </c>
      <c r="T29" s="17">
        <v>104</v>
      </c>
      <c r="U29" s="18" t="s">
        <v>35</v>
      </c>
      <c r="V29" s="14">
        <v>14031900172</v>
      </c>
    </row>
    <row r="30" spans="1:22" ht="21" x14ac:dyDescent="0.25">
      <c r="A30" s="86">
        <v>4</v>
      </c>
      <c r="B30" s="7" t="s">
        <v>199</v>
      </c>
      <c r="C30" s="8">
        <v>0.85555555555555562</v>
      </c>
      <c r="D30" s="8">
        <v>0.87361111111111101</v>
      </c>
      <c r="E30" s="9" t="s">
        <v>145</v>
      </c>
      <c r="F30" s="9">
        <v>44</v>
      </c>
      <c r="G30" s="7" t="s">
        <v>205</v>
      </c>
      <c r="H30" s="7">
        <v>1819476261</v>
      </c>
      <c r="I30" s="7">
        <v>4897321</v>
      </c>
      <c r="J30" s="18" t="s">
        <v>132</v>
      </c>
      <c r="K30" s="7" t="s">
        <v>26</v>
      </c>
      <c r="L30" s="7">
        <v>300086</v>
      </c>
      <c r="M30" s="10">
        <v>16940</v>
      </c>
      <c r="N30" s="10">
        <v>42440</v>
      </c>
      <c r="O30" s="10">
        <f t="shared" si="6"/>
        <v>25500</v>
      </c>
      <c r="P30" s="11">
        <v>809341</v>
      </c>
      <c r="Q30" s="11">
        <f t="shared" si="7"/>
        <v>809342</v>
      </c>
      <c r="R30" s="19" t="s">
        <v>165</v>
      </c>
      <c r="S30" s="16">
        <v>196</v>
      </c>
      <c r="T30" s="17">
        <v>104</v>
      </c>
      <c r="U30" s="18" t="s">
        <v>35</v>
      </c>
      <c r="V30" s="14">
        <v>14031900172</v>
      </c>
    </row>
    <row r="31" spans="1:22" x14ac:dyDescent="0.25">
      <c r="A31" s="546" t="s">
        <v>87</v>
      </c>
      <c r="B31" s="547"/>
      <c r="C31" s="547"/>
      <c r="D31" s="547"/>
      <c r="E31" s="547"/>
      <c r="F31" s="547"/>
      <c r="G31" s="547"/>
      <c r="H31" s="547"/>
      <c r="I31" s="547"/>
      <c r="J31" s="547"/>
      <c r="K31" s="547"/>
      <c r="L31" s="548"/>
      <c r="M31" s="304">
        <f>SUM(M27:M30)</f>
        <v>69340</v>
      </c>
      <c r="N31" s="304">
        <f>SUM(N27:N30)</f>
        <v>168280</v>
      </c>
      <c r="O31" s="304">
        <f>SUM(O27:O30)</f>
        <v>98940</v>
      </c>
      <c r="P31" s="491"/>
      <c r="Q31" s="308"/>
      <c r="R31" s="308"/>
      <c r="S31" s="308"/>
      <c r="T31" s="308"/>
      <c r="U31" s="308"/>
      <c r="V31" s="309"/>
    </row>
    <row r="32" spans="1:22" x14ac:dyDescent="0.25">
      <c r="A32" s="549"/>
      <c r="B32" s="550"/>
      <c r="C32" s="550"/>
      <c r="D32" s="550"/>
      <c r="E32" s="550"/>
      <c r="F32" s="550"/>
      <c r="G32" s="550"/>
      <c r="H32" s="550"/>
      <c r="I32" s="550"/>
      <c r="J32" s="550"/>
      <c r="K32" s="550"/>
      <c r="L32" s="551"/>
      <c r="M32" s="255"/>
      <c r="N32" s="255"/>
      <c r="O32" s="254"/>
      <c r="P32" s="259"/>
      <c r="Q32" s="260"/>
      <c r="R32" s="260"/>
      <c r="S32" s="260"/>
      <c r="T32" s="260"/>
      <c r="U32" s="260"/>
      <c r="V32" s="261"/>
    </row>
    <row r="33" spans="1:22" ht="18" x14ac:dyDescent="0.45">
      <c r="A33" s="1"/>
      <c r="B33" s="1"/>
      <c r="C33" s="1"/>
      <c r="D33" s="1"/>
      <c r="E33" s="1"/>
      <c r="F33" s="1"/>
      <c r="G33" s="1"/>
      <c r="H33" s="3"/>
      <c r="I33" s="1"/>
      <c r="J33" s="1"/>
      <c r="K33" s="1"/>
      <c r="L33" s="1"/>
      <c r="M33" s="1"/>
      <c r="N33" s="1"/>
      <c r="O33" s="1"/>
      <c r="P33" s="1"/>
      <c r="Q33" s="1"/>
      <c r="R33" s="2"/>
      <c r="S33" s="2"/>
      <c r="T33" s="1"/>
      <c r="U33" s="1"/>
      <c r="V33" s="1"/>
    </row>
    <row r="34" spans="1:22" ht="18" x14ac:dyDescent="0.45">
      <c r="A34" s="1"/>
      <c r="B34" s="1"/>
      <c r="C34" s="1"/>
      <c r="D34" s="1"/>
      <c r="E34" s="1"/>
      <c r="F34" s="1"/>
      <c r="G34" s="1"/>
      <c r="H34" s="3"/>
      <c r="I34" s="1"/>
      <c r="J34" s="1"/>
      <c r="K34" s="1"/>
      <c r="L34" s="1"/>
      <c r="M34" s="1"/>
      <c r="N34" s="1"/>
      <c r="O34" s="1"/>
      <c r="P34" s="1"/>
      <c r="Q34" s="1"/>
      <c r="R34" s="222" t="s">
        <v>23</v>
      </c>
      <c r="S34" s="222"/>
      <c r="T34" s="222"/>
      <c r="U34" s="222"/>
      <c r="V34" s="222"/>
    </row>
    <row r="37" spans="1:22" ht="15.75" x14ac:dyDescent="0.25">
      <c r="A37" s="294" t="s">
        <v>29</v>
      </c>
      <c r="B37" s="294"/>
      <c r="C37" s="294"/>
      <c r="D37" s="294"/>
      <c r="E37" s="294"/>
      <c r="F37" s="294"/>
      <c r="G37" s="294"/>
      <c r="H37" s="294"/>
      <c r="I37" s="294"/>
      <c r="J37" s="294"/>
      <c r="K37" s="294"/>
      <c r="L37" s="294"/>
      <c r="M37" s="294"/>
      <c r="N37" s="294"/>
      <c r="O37" s="294"/>
      <c r="P37" s="294"/>
      <c r="Q37" s="294"/>
      <c r="R37" s="294"/>
      <c r="S37" s="294"/>
      <c r="T37" s="294"/>
      <c r="U37" s="294"/>
      <c r="V37" s="294"/>
    </row>
    <row r="38" spans="1:22" ht="15.75" x14ac:dyDescent="0.25">
      <c r="A38" s="288" t="s">
        <v>18</v>
      </c>
      <c r="B38" s="289"/>
      <c r="C38" s="290" t="s">
        <v>20</v>
      </c>
      <c r="D38" s="288"/>
      <c r="E38" s="288"/>
      <c r="F38" s="288"/>
      <c r="G38" s="288"/>
      <c r="H38" s="288"/>
      <c r="I38" s="288"/>
      <c r="J38" s="288"/>
      <c r="K38" s="289"/>
      <c r="L38" s="290" t="s">
        <v>19</v>
      </c>
      <c r="M38" s="289"/>
      <c r="N38" s="295">
        <v>14031900315</v>
      </c>
      <c r="O38" s="295"/>
      <c r="P38" s="295"/>
      <c r="Q38" s="295"/>
      <c r="R38" s="295"/>
      <c r="S38" s="295"/>
      <c r="T38" s="295"/>
      <c r="U38" s="295"/>
      <c r="V38" s="295"/>
    </row>
    <row r="39" spans="1:22" ht="16.5" thickBot="1" x14ac:dyDescent="0.3">
      <c r="A39" s="288" t="s">
        <v>22</v>
      </c>
      <c r="B39" s="289"/>
      <c r="C39" s="290" t="s">
        <v>520</v>
      </c>
      <c r="D39" s="288"/>
      <c r="E39" s="288"/>
      <c r="F39" s="288"/>
      <c r="G39" s="288"/>
      <c r="H39" s="288"/>
      <c r="I39" s="288"/>
      <c r="J39" s="288"/>
      <c r="K39" s="289"/>
      <c r="L39" s="290" t="s">
        <v>0</v>
      </c>
      <c r="M39" s="289"/>
      <c r="N39" s="291">
        <v>500000</v>
      </c>
      <c r="O39" s="292"/>
      <c r="P39" s="44" t="s">
        <v>21</v>
      </c>
      <c r="Q39" s="45">
        <f>N39-O61</f>
        <v>17960</v>
      </c>
      <c r="R39" s="293" t="s">
        <v>31</v>
      </c>
      <c r="S39" s="292"/>
      <c r="T39" s="292"/>
      <c r="U39" s="292"/>
      <c r="V39" s="292"/>
    </row>
    <row r="40" spans="1:22" x14ac:dyDescent="0.25">
      <c r="A40" s="262" t="s">
        <v>1</v>
      </c>
      <c r="B40" s="262" t="s">
        <v>25</v>
      </c>
      <c r="C40" s="262" t="s">
        <v>2</v>
      </c>
      <c r="D40" s="262" t="s">
        <v>3</v>
      </c>
      <c r="E40" s="282" t="s">
        <v>4</v>
      </c>
      <c r="F40" s="283"/>
      <c r="G40" s="262" t="s">
        <v>5</v>
      </c>
      <c r="H40" s="279" t="s">
        <v>30</v>
      </c>
      <c r="I40" s="262" t="s">
        <v>6</v>
      </c>
      <c r="J40" s="262" t="s">
        <v>7</v>
      </c>
      <c r="K40" s="262" t="s">
        <v>8</v>
      </c>
      <c r="L40" s="262" t="s">
        <v>9</v>
      </c>
      <c r="M40" s="265" t="s">
        <v>10</v>
      </c>
      <c r="N40" s="266"/>
      <c r="O40" s="267"/>
      <c r="P40" s="274" t="s">
        <v>16</v>
      </c>
      <c r="Q40" s="274" t="s">
        <v>17</v>
      </c>
      <c r="R40" s="276" t="s">
        <v>15</v>
      </c>
      <c r="S40" s="239" t="s">
        <v>28</v>
      </c>
      <c r="T40" s="242" t="s">
        <v>11</v>
      </c>
      <c r="U40" s="245" t="s">
        <v>24</v>
      </c>
      <c r="V40" s="245" t="s">
        <v>27</v>
      </c>
    </row>
    <row r="41" spans="1:22" x14ac:dyDescent="0.25">
      <c r="A41" s="263"/>
      <c r="B41" s="263"/>
      <c r="C41" s="263"/>
      <c r="D41" s="263"/>
      <c r="E41" s="284"/>
      <c r="F41" s="285"/>
      <c r="G41" s="263"/>
      <c r="H41" s="280"/>
      <c r="I41" s="263"/>
      <c r="J41" s="263"/>
      <c r="K41" s="263"/>
      <c r="L41" s="263"/>
      <c r="M41" s="268"/>
      <c r="N41" s="269"/>
      <c r="O41" s="270"/>
      <c r="P41" s="274"/>
      <c r="Q41" s="274"/>
      <c r="R41" s="277"/>
      <c r="S41" s="240"/>
      <c r="T41" s="243"/>
      <c r="U41" s="246"/>
      <c r="V41" s="246"/>
    </row>
    <row r="42" spans="1:22" ht="21" x14ac:dyDescent="0.25">
      <c r="A42" s="13">
        <v>1</v>
      </c>
      <c r="B42" s="13" t="s">
        <v>521</v>
      </c>
      <c r="C42" s="132">
        <v>1.0416666666666666E-2</v>
      </c>
      <c r="D42" s="132">
        <v>5.2083333333333336E-2</v>
      </c>
      <c r="E42" s="13" t="s">
        <v>522</v>
      </c>
      <c r="F42" s="13">
        <v>44</v>
      </c>
      <c r="G42" s="13" t="s">
        <v>523</v>
      </c>
      <c r="H42" s="13">
        <v>2491293862</v>
      </c>
      <c r="I42" s="13">
        <v>4908422</v>
      </c>
      <c r="J42" s="106" t="s">
        <v>132</v>
      </c>
      <c r="K42" s="13" t="s">
        <v>214</v>
      </c>
      <c r="L42" s="13">
        <v>300379</v>
      </c>
      <c r="M42" s="13">
        <v>16920</v>
      </c>
      <c r="N42" s="13">
        <v>40920</v>
      </c>
      <c r="O42" s="13">
        <f t="shared" ref="O42:O51" si="8">N42-M42</f>
        <v>24000</v>
      </c>
      <c r="P42" s="13">
        <v>792597</v>
      </c>
      <c r="Q42" s="13">
        <f t="shared" ref="Q42:Q51" si="9">P42+1</f>
        <v>792598</v>
      </c>
      <c r="R42" s="139" t="s">
        <v>165</v>
      </c>
      <c r="S42" s="13">
        <v>140</v>
      </c>
      <c r="T42" s="13">
        <v>105</v>
      </c>
      <c r="U42" s="13" t="s">
        <v>32</v>
      </c>
      <c r="V42" s="106">
        <v>14031900315</v>
      </c>
    </row>
    <row r="43" spans="1:22" ht="21" x14ac:dyDescent="0.25">
      <c r="A43" s="13">
        <v>2</v>
      </c>
      <c r="B43" s="13" t="s">
        <v>521</v>
      </c>
      <c r="C43" s="46">
        <v>1.5972222222222221E-2</v>
      </c>
      <c r="D43" s="46">
        <v>6.25E-2</v>
      </c>
      <c r="E43" s="9" t="s">
        <v>154</v>
      </c>
      <c r="F43" s="9">
        <v>44</v>
      </c>
      <c r="G43" s="9" t="s">
        <v>178</v>
      </c>
      <c r="H43" s="124">
        <v>2572201771</v>
      </c>
      <c r="I43" s="9">
        <v>4908423</v>
      </c>
      <c r="J43" s="106" t="s">
        <v>132</v>
      </c>
      <c r="K43" s="13" t="s">
        <v>214</v>
      </c>
      <c r="L43" s="9">
        <v>300380</v>
      </c>
      <c r="M43" s="10">
        <v>17800</v>
      </c>
      <c r="N43" s="10">
        <v>40960</v>
      </c>
      <c r="O43" s="13">
        <f t="shared" si="8"/>
        <v>23160</v>
      </c>
      <c r="P43" s="13">
        <v>792599</v>
      </c>
      <c r="Q43" s="13">
        <f t="shared" si="9"/>
        <v>792600</v>
      </c>
      <c r="R43" s="139" t="s">
        <v>165</v>
      </c>
      <c r="S43" s="13">
        <v>140</v>
      </c>
      <c r="T43" s="13">
        <v>105</v>
      </c>
      <c r="U43" s="13" t="s">
        <v>32</v>
      </c>
      <c r="V43" s="106">
        <v>14031900315</v>
      </c>
    </row>
    <row r="44" spans="1:22" ht="21" x14ac:dyDescent="0.25">
      <c r="A44" s="13">
        <v>3</v>
      </c>
      <c r="B44" s="13" t="s">
        <v>521</v>
      </c>
      <c r="C44" s="46">
        <v>2.0833333333333332E-2</v>
      </c>
      <c r="D44" s="46">
        <v>6.6666666666666666E-2</v>
      </c>
      <c r="E44" s="9" t="s">
        <v>149</v>
      </c>
      <c r="F44" s="9">
        <v>44</v>
      </c>
      <c r="G44" s="9" t="s">
        <v>524</v>
      </c>
      <c r="H44" s="124">
        <v>4501170034</v>
      </c>
      <c r="I44" s="9">
        <v>4908424</v>
      </c>
      <c r="J44" s="106" t="s">
        <v>132</v>
      </c>
      <c r="K44" s="13" t="s">
        <v>214</v>
      </c>
      <c r="L44" s="9">
        <v>300381</v>
      </c>
      <c r="M44" s="10">
        <v>16720</v>
      </c>
      <c r="N44" s="10">
        <v>41920</v>
      </c>
      <c r="O44" s="13">
        <f t="shared" si="8"/>
        <v>25200</v>
      </c>
      <c r="P44" s="13">
        <v>792611</v>
      </c>
      <c r="Q44" s="13">
        <f t="shared" si="9"/>
        <v>792612</v>
      </c>
      <c r="R44" s="139" t="s">
        <v>165</v>
      </c>
      <c r="S44" s="13">
        <v>140</v>
      </c>
      <c r="T44" s="13">
        <v>105</v>
      </c>
      <c r="U44" s="13" t="s">
        <v>32</v>
      </c>
      <c r="V44" s="106">
        <v>14031900315</v>
      </c>
    </row>
    <row r="45" spans="1:22" ht="21" x14ac:dyDescent="0.25">
      <c r="A45" s="13">
        <v>4</v>
      </c>
      <c r="B45" s="13" t="s">
        <v>521</v>
      </c>
      <c r="C45" s="46">
        <v>2.9166666666666667E-2</v>
      </c>
      <c r="D45" s="46">
        <v>7.2916666666666671E-2</v>
      </c>
      <c r="E45" s="9" t="s">
        <v>525</v>
      </c>
      <c r="F45" s="9">
        <v>44</v>
      </c>
      <c r="G45" s="9" t="s">
        <v>526</v>
      </c>
      <c r="H45" s="124">
        <v>2480184358</v>
      </c>
      <c r="I45" s="9">
        <v>4908425</v>
      </c>
      <c r="J45" s="106" t="s">
        <v>132</v>
      </c>
      <c r="K45" s="13" t="s">
        <v>214</v>
      </c>
      <c r="L45" s="9">
        <v>300382</v>
      </c>
      <c r="M45" s="10">
        <v>17840</v>
      </c>
      <c r="N45" s="10">
        <v>41260</v>
      </c>
      <c r="O45" s="13">
        <f t="shared" si="8"/>
        <v>23420</v>
      </c>
      <c r="P45" s="13">
        <v>792613</v>
      </c>
      <c r="Q45" s="13">
        <f t="shared" si="9"/>
        <v>792614</v>
      </c>
      <c r="R45" s="139" t="s">
        <v>165</v>
      </c>
      <c r="S45" s="13">
        <v>140</v>
      </c>
      <c r="T45" s="13">
        <v>105</v>
      </c>
      <c r="U45" s="13" t="s">
        <v>32</v>
      </c>
      <c r="V45" s="106">
        <v>14031900315</v>
      </c>
    </row>
    <row r="46" spans="1:22" ht="21" x14ac:dyDescent="0.25">
      <c r="A46" s="13">
        <v>5</v>
      </c>
      <c r="B46" s="13" t="s">
        <v>521</v>
      </c>
      <c r="C46" s="46">
        <v>3.6111111111111108E-2</v>
      </c>
      <c r="D46" s="46">
        <v>8.1250000000000003E-2</v>
      </c>
      <c r="E46" s="9" t="s">
        <v>142</v>
      </c>
      <c r="F46" s="9">
        <v>55</v>
      </c>
      <c r="G46" s="9" t="s">
        <v>527</v>
      </c>
      <c r="H46" s="124">
        <v>3621045465</v>
      </c>
      <c r="I46" s="9">
        <v>4908426</v>
      </c>
      <c r="J46" s="106" t="s">
        <v>132</v>
      </c>
      <c r="K46" s="13" t="s">
        <v>214</v>
      </c>
      <c r="L46" s="9">
        <v>300838</v>
      </c>
      <c r="M46" s="10">
        <v>17180</v>
      </c>
      <c r="N46" s="10">
        <v>42920</v>
      </c>
      <c r="O46" s="13">
        <f t="shared" si="8"/>
        <v>25740</v>
      </c>
      <c r="P46" s="13">
        <v>792615</v>
      </c>
      <c r="Q46" s="13">
        <f t="shared" si="9"/>
        <v>792616</v>
      </c>
      <c r="R46" s="139" t="s">
        <v>165</v>
      </c>
      <c r="S46" s="13">
        <v>140</v>
      </c>
      <c r="T46" s="13">
        <v>105</v>
      </c>
      <c r="U46" s="13" t="s">
        <v>32</v>
      </c>
      <c r="V46" s="106">
        <v>14031900315</v>
      </c>
    </row>
    <row r="47" spans="1:22" ht="21" x14ac:dyDescent="0.25">
      <c r="A47" s="13">
        <v>6</v>
      </c>
      <c r="B47" s="13" t="s">
        <v>521</v>
      </c>
      <c r="C47" s="46">
        <v>0.71597222222222223</v>
      </c>
      <c r="D47" s="46">
        <v>0.77638888888888891</v>
      </c>
      <c r="E47" s="9" t="s">
        <v>175</v>
      </c>
      <c r="F47" s="9">
        <v>55</v>
      </c>
      <c r="G47" s="9" t="s">
        <v>176</v>
      </c>
      <c r="H47" s="124">
        <v>2572013576</v>
      </c>
      <c r="I47" s="9">
        <v>4908531</v>
      </c>
      <c r="J47" s="106" t="s">
        <v>132</v>
      </c>
      <c r="K47" s="13" t="s">
        <v>214</v>
      </c>
      <c r="L47" s="9">
        <v>300387</v>
      </c>
      <c r="M47" s="10">
        <v>17840</v>
      </c>
      <c r="N47" s="10">
        <v>43880</v>
      </c>
      <c r="O47" s="13">
        <f t="shared" si="8"/>
        <v>26040</v>
      </c>
      <c r="P47" s="13">
        <v>792623</v>
      </c>
      <c r="Q47" s="13">
        <f t="shared" si="9"/>
        <v>792624</v>
      </c>
      <c r="R47" s="139" t="s">
        <v>165</v>
      </c>
      <c r="S47" s="13">
        <v>140</v>
      </c>
      <c r="T47" s="13">
        <v>105</v>
      </c>
      <c r="U47" s="13" t="s">
        <v>391</v>
      </c>
      <c r="V47" s="106">
        <v>14031900315</v>
      </c>
    </row>
    <row r="48" spans="1:22" ht="21" x14ac:dyDescent="0.25">
      <c r="A48" s="13">
        <v>7</v>
      </c>
      <c r="B48" s="13" t="s">
        <v>521</v>
      </c>
      <c r="C48" s="46">
        <v>0.95</v>
      </c>
      <c r="D48" s="46">
        <v>0.98263888888888884</v>
      </c>
      <c r="E48" s="9" t="s">
        <v>522</v>
      </c>
      <c r="F48" s="9">
        <v>44</v>
      </c>
      <c r="G48" s="9" t="s">
        <v>523</v>
      </c>
      <c r="H48" s="124">
        <v>2491293862</v>
      </c>
      <c r="I48" s="9">
        <v>4908540</v>
      </c>
      <c r="J48" s="106" t="s">
        <v>132</v>
      </c>
      <c r="K48" s="13" t="s">
        <v>214</v>
      </c>
      <c r="L48" s="9">
        <v>300388</v>
      </c>
      <c r="M48" s="10">
        <v>16720</v>
      </c>
      <c r="N48" s="10">
        <v>42340</v>
      </c>
      <c r="O48" s="13">
        <f t="shared" si="8"/>
        <v>25620</v>
      </c>
      <c r="P48" s="13">
        <v>762625</v>
      </c>
      <c r="Q48" s="13">
        <f t="shared" si="9"/>
        <v>762626</v>
      </c>
      <c r="R48" s="139" t="s">
        <v>165</v>
      </c>
      <c r="S48" s="13">
        <v>143</v>
      </c>
      <c r="T48" s="13">
        <v>105</v>
      </c>
      <c r="U48" s="13" t="s">
        <v>55</v>
      </c>
      <c r="V48" s="106">
        <v>14031900315</v>
      </c>
    </row>
    <row r="49" spans="1:22" ht="21" x14ac:dyDescent="0.25">
      <c r="A49" s="13">
        <v>8</v>
      </c>
      <c r="B49" s="13" t="s">
        <v>521</v>
      </c>
      <c r="C49" s="46">
        <v>0.95694444444444449</v>
      </c>
      <c r="D49" s="46">
        <v>0.99722222222222223</v>
      </c>
      <c r="E49" s="9" t="s">
        <v>154</v>
      </c>
      <c r="F49" s="9">
        <v>44</v>
      </c>
      <c r="G49" s="9" t="s">
        <v>178</v>
      </c>
      <c r="H49" s="124">
        <v>2572201771</v>
      </c>
      <c r="I49" s="9">
        <v>4908541</v>
      </c>
      <c r="J49" s="106" t="s">
        <v>132</v>
      </c>
      <c r="K49" s="13" t="s">
        <v>214</v>
      </c>
      <c r="L49" s="9">
        <v>300389</v>
      </c>
      <c r="M49" s="10">
        <v>18020</v>
      </c>
      <c r="N49" s="10">
        <v>40640</v>
      </c>
      <c r="O49" s="13">
        <f t="shared" si="8"/>
        <v>22620</v>
      </c>
      <c r="P49" s="13">
        <v>762627</v>
      </c>
      <c r="Q49" s="13">
        <f t="shared" si="9"/>
        <v>762628</v>
      </c>
      <c r="R49" s="139" t="s">
        <v>165</v>
      </c>
      <c r="S49" s="13">
        <v>143</v>
      </c>
      <c r="T49" s="13">
        <v>105</v>
      </c>
      <c r="U49" s="13" t="s">
        <v>55</v>
      </c>
      <c r="V49" s="106">
        <v>14031900315</v>
      </c>
    </row>
    <row r="50" spans="1:22" ht="21" x14ac:dyDescent="0.25">
      <c r="A50" s="13">
        <v>9</v>
      </c>
      <c r="B50" s="13" t="s">
        <v>521</v>
      </c>
      <c r="C50" s="46">
        <v>0.95972222222222225</v>
      </c>
      <c r="D50" s="46">
        <v>1.0416666666666666E-2</v>
      </c>
      <c r="E50" s="9" t="s">
        <v>149</v>
      </c>
      <c r="F50" s="9">
        <v>44</v>
      </c>
      <c r="G50" s="9" t="s">
        <v>524</v>
      </c>
      <c r="H50" s="124">
        <v>4501170034</v>
      </c>
      <c r="I50" s="9">
        <v>4908542</v>
      </c>
      <c r="J50" s="106" t="s">
        <v>132</v>
      </c>
      <c r="K50" s="13" t="s">
        <v>214</v>
      </c>
      <c r="L50" s="9">
        <v>300390</v>
      </c>
      <c r="M50" s="10">
        <v>16760</v>
      </c>
      <c r="N50" s="10">
        <v>42560</v>
      </c>
      <c r="O50" s="13">
        <f t="shared" si="8"/>
        <v>25800</v>
      </c>
      <c r="P50" s="13">
        <v>762629</v>
      </c>
      <c r="Q50" s="13">
        <f t="shared" si="9"/>
        <v>762630</v>
      </c>
      <c r="R50" s="139" t="s">
        <v>165</v>
      </c>
      <c r="S50" s="13">
        <v>143</v>
      </c>
      <c r="T50" s="13">
        <v>105</v>
      </c>
      <c r="U50" s="13" t="s">
        <v>55</v>
      </c>
      <c r="V50" s="106">
        <v>14031900315</v>
      </c>
    </row>
    <row r="51" spans="1:22" ht="21" x14ac:dyDescent="0.25">
      <c r="A51" s="13">
        <v>10</v>
      </c>
      <c r="B51" s="13" t="s">
        <v>521</v>
      </c>
      <c r="C51" s="46">
        <v>0.96458333333333335</v>
      </c>
      <c r="D51" s="46">
        <v>2.9166666666666667E-2</v>
      </c>
      <c r="E51" s="9" t="s">
        <v>142</v>
      </c>
      <c r="F51" s="9">
        <v>55</v>
      </c>
      <c r="G51" s="9" t="s">
        <v>527</v>
      </c>
      <c r="H51" s="124">
        <v>3621045465</v>
      </c>
      <c r="I51" s="9">
        <v>4908543</v>
      </c>
      <c r="J51" s="106" t="s">
        <v>132</v>
      </c>
      <c r="K51" s="13" t="s">
        <v>214</v>
      </c>
      <c r="L51" s="9">
        <v>300391</v>
      </c>
      <c r="M51" s="10">
        <v>17360</v>
      </c>
      <c r="N51" s="10">
        <v>44320</v>
      </c>
      <c r="O51" s="13">
        <f t="shared" si="8"/>
        <v>26960</v>
      </c>
      <c r="P51" s="13">
        <v>792631</v>
      </c>
      <c r="Q51" s="13">
        <f t="shared" si="9"/>
        <v>792632</v>
      </c>
      <c r="R51" s="139" t="s">
        <v>165</v>
      </c>
      <c r="S51" s="13">
        <v>143</v>
      </c>
      <c r="T51" s="13">
        <v>105</v>
      </c>
      <c r="U51" s="13" t="s">
        <v>55</v>
      </c>
      <c r="V51" s="106">
        <v>14031900315</v>
      </c>
    </row>
    <row r="52" spans="1:22" ht="21" x14ac:dyDescent="0.25">
      <c r="A52" s="13">
        <v>11</v>
      </c>
      <c r="B52" s="13" t="s">
        <v>521</v>
      </c>
      <c r="C52" s="46">
        <v>0.96736111111111112</v>
      </c>
      <c r="D52" s="46">
        <v>3.9583333333333331E-2</v>
      </c>
      <c r="E52" s="9" t="s">
        <v>525</v>
      </c>
      <c r="F52" s="9">
        <v>44</v>
      </c>
      <c r="G52" s="9" t="s">
        <v>526</v>
      </c>
      <c r="H52" s="124">
        <v>2480184358</v>
      </c>
      <c r="I52" s="9">
        <v>4908544</v>
      </c>
      <c r="J52" s="106" t="s">
        <v>132</v>
      </c>
      <c r="K52" s="13" t="s">
        <v>214</v>
      </c>
      <c r="L52" s="9">
        <v>300392</v>
      </c>
      <c r="M52" s="10">
        <v>19140</v>
      </c>
      <c r="N52" s="10">
        <v>43220</v>
      </c>
      <c r="O52" s="13">
        <f t="shared" ref="O52:O60" si="10">N52-M52</f>
        <v>24080</v>
      </c>
      <c r="P52" s="13">
        <v>792633</v>
      </c>
      <c r="Q52" s="13">
        <f t="shared" ref="Q52:Q60" si="11">P52+1</f>
        <v>792634</v>
      </c>
      <c r="R52" s="139" t="s">
        <v>165</v>
      </c>
      <c r="S52" s="13">
        <v>143</v>
      </c>
      <c r="T52" s="13">
        <v>105</v>
      </c>
      <c r="U52" s="13" t="s">
        <v>55</v>
      </c>
      <c r="V52" s="106">
        <v>14031900315</v>
      </c>
    </row>
    <row r="53" spans="1:22" ht="21" x14ac:dyDescent="0.25">
      <c r="A53" s="13">
        <v>12</v>
      </c>
      <c r="B53" s="13" t="s">
        <v>528</v>
      </c>
      <c r="C53" s="132">
        <v>0.41388888888888886</v>
      </c>
      <c r="D53" s="132">
        <v>0.52083333333333337</v>
      </c>
      <c r="E53" s="13" t="s">
        <v>522</v>
      </c>
      <c r="F53" s="13">
        <v>44</v>
      </c>
      <c r="G53" s="13" t="s">
        <v>523</v>
      </c>
      <c r="H53" s="13">
        <v>9385398783</v>
      </c>
      <c r="I53" s="13">
        <v>4908982</v>
      </c>
      <c r="J53" s="106" t="s">
        <v>132</v>
      </c>
      <c r="K53" s="13" t="s">
        <v>214</v>
      </c>
      <c r="L53" s="13">
        <v>300393</v>
      </c>
      <c r="M53" s="13">
        <v>16820</v>
      </c>
      <c r="N53" s="13">
        <v>45040</v>
      </c>
      <c r="O53" s="13">
        <f t="shared" si="10"/>
        <v>28220</v>
      </c>
      <c r="P53" s="13">
        <v>792635</v>
      </c>
      <c r="Q53" s="13">
        <f t="shared" si="11"/>
        <v>792636</v>
      </c>
      <c r="R53" s="139" t="s">
        <v>165</v>
      </c>
      <c r="S53" s="13">
        <v>140</v>
      </c>
      <c r="T53" s="13">
        <v>105</v>
      </c>
      <c r="U53" s="13" t="s">
        <v>63</v>
      </c>
      <c r="V53" s="106">
        <v>14031900315</v>
      </c>
    </row>
    <row r="54" spans="1:22" ht="21" x14ac:dyDescent="0.25">
      <c r="A54" s="13">
        <v>15</v>
      </c>
      <c r="B54" s="13" t="s">
        <v>528</v>
      </c>
      <c r="C54" s="46">
        <v>0.4201388888888889</v>
      </c>
      <c r="D54" s="46">
        <v>0.52986111111111112</v>
      </c>
      <c r="E54" s="9" t="s">
        <v>149</v>
      </c>
      <c r="F54" s="9">
        <v>44</v>
      </c>
      <c r="G54" s="9" t="s">
        <v>524</v>
      </c>
      <c r="H54" s="124">
        <v>9382681160</v>
      </c>
      <c r="I54" s="9">
        <v>4908984</v>
      </c>
      <c r="J54" s="106" t="s">
        <v>132</v>
      </c>
      <c r="K54" s="13" t="s">
        <v>214</v>
      </c>
      <c r="L54" s="9">
        <v>300395</v>
      </c>
      <c r="M54" s="10">
        <v>16800</v>
      </c>
      <c r="N54" s="10">
        <v>44460</v>
      </c>
      <c r="O54" s="13">
        <f t="shared" si="10"/>
        <v>27660</v>
      </c>
      <c r="P54" s="13">
        <v>792637</v>
      </c>
      <c r="Q54" s="13">
        <f t="shared" si="11"/>
        <v>792638</v>
      </c>
      <c r="R54" s="139" t="s">
        <v>165</v>
      </c>
      <c r="S54" s="13">
        <v>140</v>
      </c>
      <c r="T54" s="13">
        <v>105</v>
      </c>
      <c r="U54" s="13" t="s">
        <v>63</v>
      </c>
      <c r="V54" s="106">
        <v>14031900315</v>
      </c>
    </row>
    <row r="55" spans="1:22" ht="21" x14ac:dyDescent="0.25">
      <c r="A55" s="13">
        <v>16</v>
      </c>
      <c r="B55" s="13" t="s">
        <v>528</v>
      </c>
      <c r="C55" s="46">
        <v>0.4236111111111111</v>
      </c>
      <c r="D55" s="46">
        <v>0.52500000000000002</v>
      </c>
      <c r="E55" s="9" t="s">
        <v>525</v>
      </c>
      <c r="F55" s="9">
        <v>44</v>
      </c>
      <c r="G55" s="9" t="s">
        <v>526</v>
      </c>
      <c r="H55" s="124">
        <v>9900305466</v>
      </c>
      <c r="I55" s="9">
        <v>4908985</v>
      </c>
      <c r="J55" s="106" t="s">
        <v>132</v>
      </c>
      <c r="K55" s="13" t="s">
        <v>214</v>
      </c>
      <c r="L55" s="9">
        <v>300394</v>
      </c>
      <c r="M55" s="10">
        <v>18080</v>
      </c>
      <c r="N55" s="10">
        <v>44460</v>
      </c>
      <c r="O55" s="13">
        <f t="shared" si="10"/>
        <v>26380</v>
      </c>
      <c r="P55" s="13">
        <v>792639</v>
      </c>
      <c r="Q55" s="13">
        <f t="shared" si="11"/>
        <v>792640</v>
      </c>
      <c r="R55" s="139" t="s">
        <v>165</v>
      </c>
      <c r="S55" s="13">
        <v>140</v>
      </c>
      <c r="T55" s="13">
        <v>105</v>
      </c>
      <c r="U55" s="13" t="s">
        <v>63</v>
      </c>
      <c r="V55" s="106">
        <v>14031900315</v>
      </c>
    </row>
    <row r="56" spans="1:22" ht="21" x14ac:dyDescent="0.25">
      <c r="A56" s="13">
        <v>17</v>
      </c>
      <c r="B56" s="13" t="s">
        <v>528</v>
      </c>
      <c r="C56" s="46">
        <v>0.44027777777777777</v>
      </c>
      <c r="D56" s="46">
        <v>0.53541666666666665</v>
      </c>
      <c r="E56" s="9" t="s">
        <v>154</v>
      </c>
      <c r="F56" s="9">
        <v>44</v>
      </c>
      <c r="G56" s="9" t="s">
        <v>178</v>
      </c>
      <c r="H56" s="124">
        <v>9702972406</v>
      </c>
      <c r="I56" s="9">
        <v>4908989</v>
      </c>
      <c r="J56" s="106" t="s">
        <v>132</v>
      </c>
      <c r="K56" s="13" t="s">
        <v>214</v>
      </c>
      <c r="L56" s="9">
        <v>300396</v>
      </c>
      <c r="M56" s="10">
        <v>17880</v>
      </c>
      <c r="N56" s="10">
        <v>43140</v>
      </c>
      <c r="O56" s="13">
        <f t="shared" si="10"/>
        <v>25260</v>
      </c>
      <c r="P56" s="13">
        <v>792641</v>
      </c>
      <c r="Q56" s="13">
        <f t="shared" si="11"/>
        <v>792642</v>
      </c>
      <c r="R56" s="139" t="s">
        <v>165</v>
      </c>
      <c r="S56" s="13">
        <v>140</v>
      </c>
      <c r="T56" s="13">
        <v>105</v>
      </c>
      <c r="U56" s="13" t="s">
        <v>63</v>
      </c>
      <c r="V56" s="106">
        <v>14031900315</v>
      </c>
    </row>
    <row r="57" spans="1:22" ht="21" x14ac:dyDescent="0.25">
      <c r="A57" s="13">
        <v>18</v>
      </c>
      <c r="B57" s="13" t="s">
        <v>528</v>
      </c>
      <c r="C57" s="46">
        <v>0.45347222222222222</v>
      </c>
      <c r="D57" s="46">
        <v>0.54236111111111107</v>
      </c>
      <c r="E57" s="9" t="s">
        <v>175</v>
      </c>
      <c r="F57" s="9">
        <v>55</v>
      </c>
      <c r="G57" s="9" t="s">
        <v>176</v>
      </c>
      <c r="H57" s="124">
        <v>9282018616</v>
      </c>
      <c r="I57" s="9">
        <v>4908997</v>
      </c>
      <c r="J57" s="106" t="s">
        <v>132</v>
      </c>
      <c r="K57" s="13" t="s">
        <v>214</v>
      </c>
      <c r="L57" s="9">
        <v>300397</v>
      </c>
      <c r="M57" s="10">
        <v>18540</v>
      </c>
      <c r="N57" s="10">
        <v>44880</v>
      </c>
      <c r="O57" s="13">
        <f t="shared" si="10"/>
        <v>26340</v>
      </c>
      <c r="P57" s="13">
        <v>792643</v>
      </c>
      <c r="Q57" s="13">
        <f t="shared" si="11"/>
        <v>792644</v>
      </c>
      <c r="R57" s="139" t="s">
        <v>165</v>
      </c>
      <c r="S57" s="13">
        <v>140</v>
      </c>
      <c r="T57" s="13">
        <v>105</v>
      </c>
      <c r="U57" s="13" t="s">
        <v>63</v>
      </c>
      <c r="V57" s="106">
        <v>14031900315</v>
      </c>
    </row>
    <row r="58" spans="1:22" ht="21" x14ac:dyDescent="0.25">
      <c r="A58" s="13">
        <v>19</v>
      </c>
      <c r="B58" s="13" t="s">
        <v>528</v>
      </c>
      <c r="C58" s="46">
        <v>0.62013888888888891</v>
      </c>
      <c r="D58" s="46">
        <v>0.66388888888888886</v>
      </c>
      <c r="E58" s="9" t="s">
        <v>529</v>
      </c>
      <c r="F58" s="9">
        <v>44</v>
      </c>
      <c r="G58" s="9" t="s">
        <v>530</v>
      </c>
      <c r="H58" s="124">
        <v>2571062281</v>
      </c>
      <c r="I58" s="9">
        <v>4909025</v>
      </c>
      <c r="J58" s="106" t="s">
        <v>132</v>
      </c>
      <c r="K58" s="13" t="s">
        <v>214</v>
      </c>
      <c r="L58" s="9">
        <v>300398</v>
      </c>
      <c r="M58" s="10">
        <v>17460</v>
      </c>
      <c r="N58" s="10">
        <v>43540</v>
      </c>
      <c r="O58" s="13">
        <f t="shared" si="10"/>
        <v>26080</v>
      </c>
      <c r="P58" s="13">
        <v>792645</v>
      </c>
      <c r="Q58" s="13">
        <f t="shared" si="11"/>
        <v>792646</v>
      </c>
      <c r="R58" s="139" t="s">
        <v>165</v>
      </c>
      <c r="S58" s="13">
        <v>140</v>
      </c>
      <c r="T58" s="13">
        <v>105</v>
      </c>
      <c r="U58" s="13" t="s">
        <v>63</v>
      </c>
      <c r="V58" s="106">
        <v>14031900315</v>
      </c>
    </row>
    <row r="59" spans="1:22" ht="21" x14ac:dyDescent="0.25">
      <c r="A59" s="13">
        <v>20</v>
      </c>
      <c r="B59" s="13" t="s">
        <v>528</v>
      </c>
      <c r="C59" s="46">
        <v>0.86319444444444449</v>
      </c>
      <c r="D59" s="46">
        <v>0.90902777777777777</v>
      </c>
      <c r="E59" s="9" t="s">
        <v>531</v>
      </c>
      <c r="F59" s="9">
        <v>53</v>
      </c>
      <c r="G59" s="9" t="s">
        <v>532</v>
      </c>
      <c r="H59" s="124">
        <v>4610054140</v>
      </c>
      <c r="I59" s="9">
        <v>4909050</v>
      </c>
      <c r="J59" s="106" t="s">
        <v>132</v>
      </c>
      <c r="K59" s="13" t="s">
        <v>214</v>
      </c>
      <c r="L59" s="9">
        <v>300399</v>
      </c>
      <c r="M59" s="10">
        <v>18440</v>
      </c>
      <c r="N59" s="10">
        <v>43120</v>
      </c>
      <c r="O59" s="13">
        <f t="shared" si="10"/>
        <v>24680</v>
      </c>
      <c r="P59" s="13">
        <v>792647</v>
      </c>
      <c r="Q59" s="13">
        <f t="shared" si="11"/>
        <v>792648</v>
      </c>
      <c r="R59" s="139" t="s">
        <v>165</v>
      </c>
      <c r="S59" s="13">
        <v>140</v>
      </c>
      <c r="T59" s="13">
        <v>105</v>
      </c>
      <c r="U59" s="13" t="s">
        <v>391</v>
      </c>
      <c r="V59" s="106">
        <v>14031900315</v>
      </c>
    </row>
    <row r="60" spans="1:22" ht="21" x14ac:dyDescent="0.25">
      <c r="A60" s="13">
        <v>21</v>
      </c>
      <c r="B60" s="13" t="s">
        <v>554</v>
      </c>
      <c r="C60" s="132">
        <v>0.51597222222222228</v>
      </c>
      <c r="D60" s="132">
        <v>0.54861111111111116</v>
      </c>
      <c r="E60" s="13" t="s">
        <v>525</v>
      </c>
      <c r="F60" s="13">
        <v>44</v>
      </c>
      <c r="G60" s="13" t="s">
        <v>526</v>
      </c>
      <c r="H60" s="13">
        <v>2480184358</v>
      </c>
      <c r="I60" s="13">
        <v>4909100</v>
      </c>
      <c r="J60" s="106" t="s">
        <v>132</v>
      </c>
      <c r="K60" s="13" t="s">
        <v>214</v>
      </c>
      <c r="L60" s="13">
        <v>300400</v>
      </c>
      <c r="M60" s="13">
        <v>18240</v>
      </c>
      <c r="N60" s="13">
        <v>43020</v>
      </c>
      <c r="O60" s="13">
        <f t="shared" si="10"/>
        <v>24780</v>
      </c>
      <c r="P60" s="13">
        <v>792649</v>
      </c>
      <c r="Q60" s="13">
        <f t="shared" si="11"/>
        <v>792650</v>
      </c>
      <c r="R60" s="139" t="s">
        <v>165</v>
      </c>
      <c r="S60" s="13">
        <v>140</v>
      </c>
      <c r="T60" s="13">
        <v>105</v>
      </c>
      <c r="U60" s="13" t="s">
        <v>63</v>
      </c>
      <c r="V60" s="106">
        <v>14031900315</v>
      </c>
    </row>
    <row r="61" spans="1:22" ht="15" customHeight="1" x14ac:dyDescent="0.25">
      <c r="A61" s="248" t="s">
        <v>87</v>
      </c>
      <c r="B61" s="249"/>
      <c r="C61" s="249"/>
      <c r="D61" s="249"/>
      <c r="E61" s="249"/>
      <c r="F61" s="249"/>
      <c r="G61" s="249"/>
      <c r="H61" s="249"/>
      <c r="I61" s="249"/>
      <c r="J61" s="249"/>
      <c r="K61" s="249"/>
      <c r="L61" s="250"/>
      <c r="M61" s="254">
        <f>SUM(M42:M60)</f>
        <v>334560</v>
      </c>
      <c r="N61" s="254">
        <f>SUM(N42:N60)</f>
        <v>816600</v>
      </c>
      <c r="O61" s="254">
        <f>SUM(O42:O60)</f>
        <v>482040</v>
      </c>
      <c r="P61" s="256"/>
      <c r="Q61" s="257"/>
      <c r="R61" s="257"/>
      <c r="S61" s="257"/>
      <c r="T61" s="257"/>
      <c r="U61" s="257"/>
      <c r="V61" s="258"/>
    </row>
    <row r="62" spans="1:22" ht="15" customHeight="1" x14ac:dyDescent="0.25">
      <c r="A62" s="251"/>
      <c r="B62" s="252"/>
      <c r="C62" s="252"/>
      <c r="D62" s="252"/>
      <c r="E62" s="252"/>
      <c r="F62" s="252"/>
      <c r="G62" s="252"/>
      <c r="H62" s="252"/>
      <c r="I62" s="252"/>
      <c r="J62" s="252"/>
      <c r="K62" s="252"/>
      <c r="L62" s="253"/>
      <c r="M62" s="255"/>
      <c r="N62" s="255"/>
      <c r="O62" s="254"/>
      <c r="P62" s="259"/>
      <c r="Q62" s="260"/>
      <c r="R62" s="260"/>
      <c r="S62" s="260"/>
      <c r="T62" s="260"/>
      <c r="U62" s="260"/>
      <c r="V62" s="261"/>
    </row>
    <row r="63" spans="1:22" ht="18" x14ac:dyDescent="0.45">
      <c r="A63" s="1"/>
      <c r="B63" s="1"/>
      <c r="C63" s="1"/>
      <c r="D63" s="1"/>
      <c r="E63" s="1"/>
      <c r="F63" s="1"/>
      <c r="G63" s="1"/>
      <c r="H63" s="3"/>
      <c r="I63" s="1"/>
      <c r="J63" s="1"/>
      <c r="K63" s="1"/>
      <c r="L63" s="1"/>
      <c r="M63" s="1"/>
      <c r="N63" s="1"/>
      <c r="O63" s="1"/>
      <c r="P63" s="1"/>
      <c r="Q63" s="1"/>
      <c r="R63" s="2"/>
      <c r="S63" s="2"/>
      <c r="T63" s="1"/>
      <c r="U63" s="1"/>
      <c r="V63" s="1"/>
    </row>
    <row r="64" spans="1:22" ht="18" x14ac:dyDescent="0.45">
      <c r="A64" s="1"/>
      <c r="B64" s="1"/>
      <c r="C64" s="1"/>
      <c r="D64" s="1"/>
      <c r="E64" s="1"/>
      <c r="F64" s="1"/>
      <c r="G64" s="1"/>
      <c r="H64" s="3"/>
      <c r="I64" s="1"/>
      <c r="J64" s="1"/>
      <c r="K64" s="1"/>
      <c r="L64" s="1"/>
      <c r="M64" s="1"/>
      <c r="N64" s="1"/>
      <c r="O64" s="1"/>
      <c r="P64" s="1"/>
      <c r="Q64" s="1"/>
      <c r="R64" s="222" t="s">
        <v>23</v>
      </c>
      <c r="S64" s="222"/>
      <c r="T64" s="222"/>
      <c r="U64" s="222"/>
      <c r="V64" s="222"/>
    </row>
    <row r="66" spans="1:22" ht="12.75" customHeight="1" x14ac:dyDescent="0.25"/>
    <row r="67" spans="1:22" ht="15.75" x14ac:dyDescent="0.25">
      <c r="A67" s="294" t="s">
        <v>29</v>
      </c>
      <c r="B67" s="294"/>
      <c r="C67" s="294"/>
      <c r="D67" s="294"/>
      <c r="E67" s="294"/>
      <c r="F67" s="294"/>
      <c r="G67" s="294"/>
      <c r="H67" s="294"/>
      <c r="I67" s="294"/>
      <c r="J67" s="294"/>
      <c r="K67" s="294"/>
      <c r="L67" s="294"/>
      <c r="M67" s="294"/>
      <c r="N67" s="294"/>
      <c r="O67" s="294"/>
      <c r="P67" s="294"/>
      <c r="Q67" s="294"/>
      <c r="R67" s="294"/>
      <c r="S67" s="294"/>
      <c r="T67" s="294"/>
      <c r="U67" s="294"/>
      <c r="V67" s="294"/>
    </row>
    <row r="68" spans="1:22" ht="15.75" x14ac:dyDescent="0.25">
      <c r="A68" s="288" t="s">
        <v>18</v>
      </c>
      <c r="B68" s="289"/>
      <c r="C68" s="290" t="s">
        <v>20</v>
      </c>
      <c r="D68" s="288"/>
      <c r="E68" s="288"/>
      <c r="F68" s="288"/>
      <c r="G68" s="288"/>
      <c r="H68" s="288"/>
      <c r="I68" s="288"/>
      <c r="J68" s="288"/>
      <c r="K68" s="289"/>
      <c r="L68" s="290" t="s">
        <v>19</v>
      </c>
      <c r="M68" s="289"/>
      <c r="N68" s="295">
        <v>14031900316</v>
      </c>
      <c r="O68" s="295"/>
      <c r="P68" s="295"/>
      <c r="Q68" s="295"/>
      <c r="R68" s="295"/>
      <c r="S68" s="295"/>
      <c r="T68" s="295"/>
      <c r="U68" s="295"/>
      <c r="V68" s="295"/>
    </row>
    <row r="69" spans="1:22" ht="16.5" thickBot="1" x14ac:dyDescent="0.3">
      <c r="A69" s="288" t="s">
        <v>22</v>
      </c>
      <c r="B69" s="289"/>
      <c r="C69" s="290" t="s">
        <v>520</v>
      </c>
      <c r="D69" s="288"/>
      <c r="E69" s="288"/>
      <c r="F69" s="288"/>
      <c r="G69" s="288"/>
      <c r="H69" s="288"/>
      <c r="I69" s="288"/>
      <c r="J69" s="288"/>
      <c r="K69" s="289"/>
      <c r="L69" s="290" t="s">
        <v>0</v>
      </c>
      <c r="M69" s="289"/>
      <c r="N69" s="291">
        <v>340000</v>
      </c>
      <c r="O69" s="292"/>
      <c r="P69" s="44" t="s">
        <v>21</v>
      </c>
      <c r="Q69" s="45">
        <f>N69-O86</f>
        <v>68100</v>
      </c>
      <c r="R69" s="293" t="s">
        <v>31</v>
      </c>
      <c r="S69" s="292"/>
      <c r="T69" s="292"/>
      <c r="U69" s="292"/>
      <c r="V69" s="292"/>
    </row>
    <row r="70" spans="1:22" x14ac:dyDescent="0.25">
      <c r="A70" s="262" t="s">
        <v>1</v>
      </c>
      <c r="B70" s="262" t="s">
        <v>25</v>
      </c>
      <c r="C70" s="262" t="s">
        <v>2</v>
      </c>
      <c r="D70" s="262" t="s">
        <v>3</v>
      </c>
      <c r="E70" s="282" t="s">
        <v>4</v>
      </c>
      <c r="F70" s="283"/>
      <c r="G70" s="262" t="s">
        <v>5</v>
      </c>
      <c r="H70" s="279" t="s">
        <v>30</v>
      </c>
      <c r="I70" s="262" t="s">
        <v>6</v>
      </c>
      <c r="J70" s="262" t="s">
        <v>7</v>
      </c>
      <c r="K70" s="262" t="s">
        <v>8</v>
      </c>
      <c r="L70" s="262" t="s">
        <v>9</v>
      </c>
      <c r="M70" s="265" t="s">
        <v>10</v>
      </c>
      <c r="N70" s="266"/>
      <c r="O70" s="267"/>
      <c r="P70" s="274" t="s">
        <v>16</v>
      </c>
      <c r="Q70" s="274" t="s">
        <v>17</v>
      </c>
      <c r="R70" s="276" t="s">
        <v>15</v>
      </c>
      <c r="S70" s="239" t="s">
        <v>28</v>
      </c>
      <c r="T70" s="242" t="s">
        <v>11</v>
      </c>
      <c r="U70" s="245" t="s">
        <v>24</v>
      </c>
      <c r="V70" s="245" t="s">
        <v>27</v>
      </c>
    </row>
    <row r="71" spans="1:22" x14ac:dyDescent="0.25">
      <c r="A71" s="263"/>
      <c r="B71" s="263"/>
      <c r="C71" s="263"/>
      <c r="D71" s="263"/>
      <c r="E71" s="284"/>
      <c r="F71" s="285"/>
      <c r="G71" s="263"/>
      <c r="H71" s="280"/>
      <c r="I71" s="263"/>
      <c r="J71" s="263"/>
      <c r="K71" s="263"/>
      <c r="L71" s="263"/>
      <c r="M71" s="268"/>
      <c r="N71" s="269"/>
      <c r="O71" s="270"/>
      <c r="P71" s="274"/>
      <c r="Q71" s="274"/>
      <c r="R71" s="277"/>
      <c r="S71" s="240"/>
      <c r="T71" s="243"/>
      <c r="U71" s="246"/>
      <c r="V71" s="246"/>
    </row>
    <row r="72" spans="1:22" ht="21" x14ac:dyDescent="0.25">
      <c r="A72" s="13">
        <v>1</v>
      </c>
      <c r="B72" s="13" t="s">
        <v>554</v>
      </c>
      <c r="C72" s="46">
        <v>0.52083333333333337</v>
      </c>
      <c r="D72" s="46">
        <v>0.55555555555555558</v>
      </c>
      <c r="E72" s="9" t="s">
        <v>522</v>
      </c>
      <c r="F72" s="9">
        <v>44</v>
      </c>
      <c r="G72" s="9" t="s">
        <v>523</v>
      </c>
      <c r="H72" s="124">
        <v>9385398783</v>
      </c>
      <c r="I72" s="9">
        <v>4909102</v>
      </c>
      <c r="J72" s="106" t="s">
        <v>132</v>
      </c>
      <c r="K72" s="13" t="s">
        <v>214</v>
      </c>
      <c r="L72" s="9">
        <v>300401</v>
      </c>
      <c r="M72" s="10">
        <v>17780</v>
      </c>
      <c r="N72" s="10">
        <v>43620</v>
      </c>
      <c r="O72" s="13">
        <f t="shared" ref="O72:O82" si="12">N72-M72</f>
        <v>25840</v>
      </c>
      <c r="P72" s="13">
        <v>792651</v>
      </c>
      <c r="Q72" s="13">
        <f t="shared" ref="Q72:Q80" si="13">P72+1</f>
        <v>792652</v>
      </c>
      <c r="R72" s="139" t="s">
        <v>165</v>
      </c>
      <c r="S72" s="13">
        <v>140</v>
      </c>
      <c r="T72" s="13">
        <v>105</v>
      </c>
      <c r="U72" s="13" t="s">
        <v>63</v>
      </c>
      <c r="V72" s="106">
        <v>14031900316</v>
      </c>
    </row>
    <row r="73" spans="1:22" ht="21" x14ac:dyDescent="0.25">
      <c r="A73" s="13">
        <v>2</v>
      </c>
      <c r="B73" s="13" t="s">
        <v>554</v>
      </c>
      <c r="C73" s="46">
        <v>0.52569444444444446</v>
      </c>
      <c r="D73" s="46">
        <v>0.5625</v>
      </c>
      <c r="E73" s="9" t="s">
        <v>149</v>
      </c>
      <c r="F73" s="9">
        <v>44</v>
      </c>
      <c r="G73" s="9" t="s">
        <v>524</v>
      </c>
      <c r="H73" s="124">
        <v>9382681160</v>
      </c>
      <c r="I73" s="9">
        <v>4909104</v>
      </c>
      <c r="J73" s="106" t="s">
        <v>132</v>
      </c>
      <c r="K73" s="13" t="s">
        <v>214</v>
      </c>
      <c r="L73" s="9">
        <v>300402</v>
      </c>
      <c r="M73" s="10">
        <v>17060</v>
      </c>
      <c r="N73" s="10">
        <v>42200</v>
      </c>
      <c r="O73" s="13">
        <f t="shared" si="12"/>
        <v>25140</v>
      </c>
      <c r="P73" s="13">
        <v>792653</v>
      </c>
      <c r="Q73" s="13">
        <f t="shared" si="13"/>
        <v>792654</v>
      </c>
      <c r="R73" s="139" t="s">
        <v>165</v>
      </c>
      <c r="S73" s="13">
        <v>140</v>
      </c>
      <c r="T73" s="13">
        <v>105</v>
      </c>
      <c r="U73" s="13" t="s">
        <v>63</v>
      </c>
      <c r="V73" s="106">
        <v>14031900316</v>
      </c>
    </row>
    <row r="74" spans="1:22" ht="21" x14ac:dyDescent="0.25">
      <c r="A74" s="13">
        <v>3</v>
      </c>
      <c r="B74" s="13" t="s">
        <v>554</v>
      </c>
      <c r="C74" s="46">
        <v>0.11458333333333333</v>
      </c>
      <c r="D74" s="46">
        <v>0.56597222222222221</v>
      </c>
      <c r="E74" s="9" t="s">
        <v>151</v>
      </c>
      <c r="F74" s="9">
        <v>55</v>
      </c>
      <c r="G74" s="9" t="s">
        <v>150</v>
      </c>
      <c r="H74" s="124">
        <v>9403515631</v>
      </c>
      <c r="I74" s="9">
        <v>4909106</v>
      </c>
      <c r="J74" s="106" t="s">
        <v>132</v>
      </c>
      <c r="K74" s="13" t="s">
        <v>214</v>
      </c>
      <c r="L74" s="9">
        <v>300403</v>
      </c>
      <c r="M74" s="10">
        <v>18280</v>
      </c>
      <c r="N74" s="10">
        <v>43500</v>
      </c>
      <c r="O74" s="13">
        <f t="shared" si="12"/>
        <v>25220</v>
      </c>
      <c r="P74" s="13">
        <v>792655</v>
      </c>
      <c r="Q74" s="13">
        <f t="shared" si="13"/>
        <v>792656</v>
      </c>
      <c r="R74" s="139" t="s">
        <v>165</v>
      </c>
      <c r="S74" s="13">
        <v>140</v>
      </c>
      <c r="T74" s="13">
        <v>105</v>
      </c>
      <c r="U74" s="13" t="s">
        <v>63</v>
      </c>
      <c r="V74" s="106">
        <v>14031900316</v>
      </c>
    </row>
    <row r="75" spans="1:22" ht="21" x14ac:dyDescent="0.25">
      <c r="A75" s="13">
        <v>4</v>
      </c>
      <c r="B75" s="13" t="s">
        <v>554</v>
      </c>
      <c r="C75" s="46">
        <v>0.54513888888888884</v>
      </c>
      <c r="D75" s="46">
        <v>0.5708333333333333</v>
      </c>
      <c r="E75" s="9" t="s">
        <v>154</v>
      </c>
      <c r="F75" s="9">
        <v>44</v>
      </c>
      <c r="G75" s="9" t="s">
        <v>178</v>
      </c>
      <c r="H75" s="124">
        <v>2572201771</v>
      </c>
      <c r="I75" s="9">
        <v>4909107</v>
      </c>
      <c r="J75" s="106" t="s">
        <v>132</v>
      </c>
      <c r="K75" s="13" t="s">
        <v>214</v>
      </c>
      <c r="L75" s="9">
        <v>300404</v>
      </c>
      <c r="M75" s="10">
        <v>18160</v>
      </c>
      <c r="N75" s="10">
        <v>39340</v>
      </c>
      <c r="O75" s="13">
        <f t="shared" si="12"/>
        <v>21180</v>
      </c>
      <c r="P75" s="13">
        <v>792657</v>
      </c>
      <c r="Q75" s="13">
        <f t="shared" si="13"/>
        <v>792658</v>
      </c>
      <c r="R75" s="142" t="s">
        <v>165</v>
      </c>
      <c r="S75" s="13">
        <v>140</v>
      </c>
      <c r="T75" s="13">
        <v>105</v>
      </c>
      <c r="U75" s="13" t="s">
        <v>63</v>
      </c>
      <c r="V75" s="106">
        <v>14031900316</v>
      </c>
    </row>
    <row r="76" spans="1:22" ht="21" x14ac:dyDescent="0.25">
      <c r="A76" s="13">
        <v>5</v>
      </c>
      <c r="B76" s="13" t="s">
        <v>555</v>
      </c>
      <c r="C76" s="132">
        <v>0.66736111111111107</v>
      </c>
      <c r="D76" s="132">
        <v>0.69305555555555554</v>
      </c>
      <c r="E76" s="13" t="s">
        <v>151</v>
      </c>
      <c r="F76" s="13">
        <v>55</v>
      </c>
      <c r="G76" s="13" t="s">
        <v>150</v>
      </c>
      <c r="H76" s="124">
        <v>5129663705</v>
      </c>
      <c r="I76" s="13">
        <v>4909247</v>
      </c>
      <c r="J76" s="106" t="s">
        <v>132</v>
      </c>
      <c r="K76" s="13" t="s">
        <v>214</v>
      </c>
      <c r="L76" s="13">
        <v>300406</v>
      </c>
      <c r="M76" s="13">
        <v>17800</v>
      </c>
      <c r="N76" s="13">
        <v>42940</v>
      </c>
      <c r="O76" s="13">
        <f t="shared" si="12"/>
        <v>25140</v>
      </c>
      <c r="P76" s="13">
        <v>792661</v>
      </c>
      <c r="Q76" s="13">
        <f t="shared" si="13"/>
        <v>792662</v>
      </c>
      <c r="R76" s="142" t="s">
        <v>165</v>
      </c>
      <c r="S76" s="13">
        <v>140</v>
      </c>
      <c r="T76" s="13">
        <v>105</v>
      </c>
      <c r="U76" s="13" t="s">
        <v>55</v>
      </c>
      <c r="V76" s="106">
        <v>14031900316</v>
      </c>
    </row>
    <row r="77" spans="1:22" ht="21" x14ac:dyDescent="0.25">
      <c r="A77" s="13">
        <v>6</v>
      </c>
      <c r="B77" s="13" t="s">
        <v>555</v>
      </c>
      <c r="C77" s="46">
        <v>0.67152777777777772</v>
      </c>
      <c r="D77" s="46">
        <v>0.69861111111111107</v>
      </c>
      <c r="E77" s="9" t="s">
        <v>149</v>
      </c>
      <c r="F77" s="9">
        <v>44</v>
      </c>
      <c r="G77" s="9" t="s">
        <v>524</v>
      </c>
      <c r="H77" s="124">
        <v>4501170034</v>
      </c>
      <c r="I77" s="9">
        <v>4909248</v>
      </c>
      <c r="J77" s="106" t="s">
        <v>132</v>
      </c>
      <c r="K77" s="13" t="s">
        <v>214</v>
      </c>
      <c r="L77" s="9">
        <v>300407</v>
      </c>
      <c r="M77" s="10">
        <v>16640</v>
      </c>
      <c r="N77" s="10">
        <v>42740</v>
      </c>
      <c r="O77" s="13">
        <f t="shared" si="12"/>
        <v>26100</v>
      </c>
      <c r="P77" s="13">
        <v>792663</v>
      </c>
      <c r="Q77" s="13">
        <f t="shared" si="13"/>
        <v>792664</v>
      </c>
      <c r="R77" s="142" t="s">
        <v>165</v>
      </c>
      <c r="S77" s="13">
        <v>140</v>
      </c>
      <c r="T77" s="13">
        <v>105</v>
      </c>
      <c r="U77" s="13" t="s">
        <v>55</v>
      </c>
      <c r="V77" s="106">
        <v>14031900316</v>
      </c>
    </row>
    <row r="78" spans="1:22" ht="21" x14ac:dyDescent="0.25">
      <c r="A78" s="13">
        <v>7</v>
      </c>
      <c r="B78" s="13" t="s">
        <v>555</v>
      </c>
      <c r="C78" s="46">
        <v>0.6743055555555556</v>
      </c>
      <c r="D78" s="46">
        <v>0.70416666666666672</v>
      </c>
      <c r="E78" s="9" t="s">
        <v>525</v>
      </c>
      <c r="F78" s="9">
        <v>44</v>
      </c>
      <c r="G78" s="9" t="s">
        <v>526</v>
      </c>
      <c r="H78" s="124">
        <v>2480184358</v>
      </c>
      <c r="I78" s="9">
        <v>4909249</v>
      </c>
      <c r="J78" s="106" t="s">
        <v>132</v>
      </c>
      <c r="K78" s="13" t="s">
        <v>214</v>
      </c>
      <c r="L78" s="9">
        <v>300408</v>
      </c>
      <c r="M78" s="10">
        <v>17780</v>
      </c>
      <c r="N78" s="10">
        <v>42480</v>
      </c>
      <c r="O78" s="13">
        <f t="shared" si="12"/>
        <v>24700</v>
      </c>
      <c r="P78" s="13">
        <v>792665</v>
      </c>
      <c r="Q78" s="13">
        <f t="shared" si="13"/>
        <v>792666</v>
      </c>
      <c r="R78" s="142" t="s">
        <v>165</v>
      </c>
      <c r="S78" s="13">
        <v>140</v>
      </c>
      <c r="T78" s="13">
        <v>105</v>
      </c>
      <c r="U78" s="13" t="s">
        <v>55</v>
      </c>
      <c r="V78" s="106">
        <v>14031900316</v>
      </c>
    </row>
    <row r="79" spans="1:22" ht="21" x14ac:dyDescent="0.25">
      <c r="A79" s="13">
        <v>8</v>
      </c>
      <c r="B79" s="13" t="s">
        <v>555</v>
      </c>
      <c r="C79" s="46">
        <v>0.67638888888888893</v>
      </c>
      <c r="D79" s="46">
        <v>0.71597222222222223</v>
      </c>
      <c r="E79" s="9" t="s">
        <v>522</v>
      </c>
      <c r="F79" s="9">
        <v>44</v>
      </c>
      <c r="G79" s="9" t="s">
        <v>556</v>
      </c>
      <c r="H79" s="124">
        <v>2491293862</v>
      </c>
      <c r="I79" s="9">
        <v>4909250</v>
      </c>
      <c r="J79" s="106" t="s">
        <v>132</v>
      </c>
      <c r="K79" s="13" t="s">
        <v>214</v>
      </c>
      <c r="L79" s="9">
        <v>300409</v>
      </c>
      <c r="M79" s="10">
        <v>18060</v>
      </c>
      <c r="N79" s="10">
        <v>42880</v>
      </c>
      <c r="O79" s="13">
        <f t="shared" si="12"/>
        <v>24820</v>
      </c>
      <c r="P79" s="13">
        <v>792667</v>
      </c>
      <c r="Q79" s="13">
        <f t="shared" si="13"/>
        <v>792668</v>
      </c>
      <c r="R79" s="142" t="s">
        <v>165</v>
      </c>
      <c r="S79" s="13">
        <v>140</v>
      </c>
      <c r="T79" s="13">
        <v>105</v>
      </c>
      <c r="U79" s="13" t="s">
        <v>55</v>
      </c>
      <c r="V79" s="106">
        <v>14031900316</v>
      </c>
    </row>
    <row r="80" spans="1:22" ht="21" x14ac:dyDescent="0.25">
      <c r="A80" s="13">
        <v>9</v>
      </c>
      <c r="B80" s="13" t="s">
        <v>555</v>
      </c>
      <c r="C80" s="46">
        <v>0.71388888888888891</v>
      </c>
      <c r="D80" s="46">
        <v>0.73541666666666672</v>
      </c>
      <c r="E80" s="9" t="s">
        <v>154</v>
      </c>
      <c r="F80" s="9">
        <v>44</v>
      </c>
      <c r="G80" s="9" t="s">
        <v>155</v>
      </c>
      <c r="H80" s="124">
        <v>2572201771</v>
      </c>
      <c r="I80" s="9">
        <v>4909258</v>
      </c>
      <c r="J80" s="106" t="s">
        <v>132</v>
      </c>
      <c r="K80" s="13" t="s">
        <v>214</v>
      </c>
      <c r="L80" s="9">
        <v>300410</v>
      </c>
      <c r="M80" s="10">
        <v>17760</v>
      </c>
      <c r="N80" s="10">
        <v>42260</v>
      </c>
      <c r="O80" s="13">
        <f t="shared" si="12"/>
        <v>24500</v>
      </c>
      <c r="P80" s="13">
        <v>792669</v>
      </c>
      <c r="Q80" s="13">
        <f t="shared" si="13"/>
        <v>792670</v>
      </c>
      <c r="R80" s="142" t="s">
        <v>165</v>
      </c>
      <c r="S80" s="13">
        <v>140</v>
      </c>
      <c r="T80" s="13">
        <v>105</v>
      </c>
      <c r="U80" s="13" t="s">
        <v>55</v>
      </c>
      <c r="V80" s="106">
        <v>14031900316</v>
      </c>
    </row>
    <row r="81" spans="1:22" ht="21" x14ac:dyDescent="0.25">
      <c r="A81" s="13">
        <v>10</v>
      </c>
      <c r="B81" s="7" t="s">
        <v>549</v>
      </c>
      <c r="C81" s="8">
        <v>0.22430555555555556</v>
      </c>
      <c r="D81" s="8">
        <v>0.74791666666666667</v>
      </c>
      <c r="E81" s="9" t="s">
        <v>151</v>
      </c>
      <c r="F81" s="9">
        <v>55</v>
      </c>
      <c r="G81" s="7" t="s">
        <v>150</v>
      </c>
      <c r="H81" s="82">
        <v>5129663705</v>
      </c>
      <c r="I81" s="7">
        <v>4909404</v>
      </c>
      <c r="J81" s="13" t="s">
        <v>132</v>
      </c>
      <c r="K81" s="13" t="s">
        <v>26</v>
      </c>
      <c r="L81" s="13">
        <v>300416</v>
      </c>
      <c r="M81" s="13">
        <v>18000</v>
      </c>
      <c r="N81" s="13">
        <v>42020</v>
      </c>
      <c r="O81" s="13">
        <f t="shared" si="12"/>
        <v>24020</v>
      </c>
      <c r="P81" s="13">
        <v>792681</v>
      </c>
      <c r="Q81" s="13">
        <f>P81+1</f>
        <v>792682</v>
      </c>
      <c r="R81" s="12" t="s">
        <v>165</v>
      </c>
      <c r="S81" s="107">
        <v>138</v>
      </c>
      <c r="T81" s="17">
        <v>105</v>
      </c>
      <c r="U81" s="14" t="s">
        <v>55</v>
      </c>
      <c r="V81" s="13">
        <v>14031900316</v>
      </c>
    </row>
    <row r="82" spans="1:22" ht="21" x14ac:dyDescent="0.25">
      <c r="A82" s="13">
        <v>11</v>
      </c>
      <c r="B82" s="7" t="s">
        <v>565</v>
      </c>
      <c r="C82" s="8">
        <v>0.85</v>
      </c>
      <c r="D82" s="8">
        <v>0.88749999999999996</v>
      </c>
      <c r="E82" s="9" t="s">
        <v>149</v>
      </c>
      <c r="F82" s="9">
        <v>44</v>
      </c>
      <c r="G82" s="7" t="s">
        <v>524</v>
      </c>
      <c r="H82" s="82">
        <v>4501170034</v>
      </c>
      <c r="I82" s="7">
        <v>4909419</v>
      </c>
      <c r="J82" s="13" t="s">
        <v>132</v>
      </c>
      <c r="K82" s="13" t="s">
        <v>26</v>
      </c>
      <c r="L82" s="13">
        <v>300418</v>
      </c>
      <c r="M82" s="13">
        <v>17140</v>
      </c>
      <c r="N82" s="13">
        <v>42380</v>
      </c>
      <c r="O82" s="13">
        <f t="shared" si="12"/>
        <v>25240</v>
      </c>
      <c r="P82" s="13">
        <v>792685</v>
      </c>
      <c r="Q82" s="13">
        <v>792686</v>
      </c>
      <c r="R82" s="12" t="s">
        <v>165</v>
      </c>
      <c r="S82" s="107">
        <v>138</v>
      </c>
      <c r="T82" s="17">
        <v>105</v>
      </c>
      <c r="U82" s="14" t="s">
        <v>32</v>
      </c>
      <c r="V82" s="13">
        <v>14031900316</v>
      </c>
    </row>
    <row r="83" spans="1:22" ht="21" x14ac:dyDescent="0.25">
      <c r="A83" s="13">
        <v>12</v>
      </c>
      <c r="B83" s="13"/>
      <c r="C83" s="46"/>
      <c r="D83" s="46"/>
      <c r="E83" s="9"/>
      <c r="F83" s="9"/>
      <c r="G83" s="9"/>
      <c r="H83" s="124"/>
      <c r="I83" s="9"/>
      <c r="J83" s="106"/>
      <c r="K83" s="13"/>
      <c r="L83" s="9"/>
      <c r="M83" s="10"/>
      <c r="N83" s="10"/>
      <c r="O83" s="13"/>
      <c r="P83" s="13"/>
      <c r="Q83" s="13"/>
      <c r="R83" s="142"/>
      <c r="S83" s="13"/>
      <c r="T83" s="13"/>
      <c r="U83" s="13"/>
      <c r="V83" s="106">
        <v>14031900316</v>
      </c>
    </row>
    <row r="84" spans="1:22" ht="21" x14ac:dyDescent="0.25">
      <c r="A84" s="13">
        <v>13</v>
      </c>
      <c r="B84" s="13"/>
      <c r="C84" s="46"/>
      <c r="D84" s="46"/>
      <c r="E84" s="9"/>
      <c r="F84" s="9"/>
      <c r="G84" s="9"/>
      <c r="H84" s="124"/>
      <c r="I84" s="9"/>
      <c r="J84" s="106"/>
      <c r="K84" s="13"/>
      <c r="L84" s="9"/>
      <c r="M84" s="10"/>
      <c r="N84" s="10"/>
      <c r="O84" s="13"/>
      <c r="P84" s="13"/>
      <c r="Q84" s="13"/>
      <c r="R84" s="142"/>
      <c r="S84" s="13"/>
      <c r="T84" s="13"/>
      <c r="U84" s="13"/>
      <c r="V84" s="106">
        <v>14031900316</v>
      </c>
    </row>
    <row r="85" spans="1:22" ht="21" x14ac:dyDescent="0.25">
      <c r="A85" s="13">
        <v>14</v>
      </c>
      <c r="B85" s="13"/>
      <c r="C85" s="46"/>
      <c r="D85" s="46"/>
      <c r="E85" s="9"/>
      <c r="F85" s="9"/>
      <c r="G85" s="9"/>
      <c r="H85" s="124"/>
      <c r="I85" s="9"/>
      <c r="J85" s="106"/>
      <c r="K85" s="13"/>
      <c r="L85" s="9"/>
      <c r="M85" s="10"/>
      <c r="N85" s="10"/>
      <c r="O85" s="13"/>
      <c r="P85" s="13"/>
      <c r="Q85" s="13"/>
      <c r="R85" s="142"/>
      <c r="S85" s="13"/>
      <c r="T85" s="13"/>
      <c r="U85" s="13"/>
      <c r="V85" s="106">
        <v>14031900316</v>
      </c>
    </row>
    <row r="86" spans="1:22" x14ac:dyDescent="0.25">
      <c r="A86" s="248" t="s">
        <v>87</v>
      </c>
      <c r="B86" s="249"/>
      <c r="C86" s="249"/>
      <c r="D86" s="249"/>
      <c r="E86" s="249"/>
      <c r="F86" s="249"/>
      <c r="G86" s="249"/>
      <c r="H86" s="249"/>
      <c r="I86" s="249"/>
      <c r="J86" s="249"/>
      <c r="K86" s="249"/>
      <c r="L86" s="250"/>
      <c r="M86" s="254">
        <f>SUM(M72:M85)</f>
        <v>194460</v>
      </c>
      <c r="N86" s="254">
        <f>SUM(N72:N85)</f>
        <v>466360</v>
      </c>
      <c r="O86" s="254">
        <f>SUM(O72:O85)</f>
        <v>271900</v>
      </c>
      <c r="P86" s="256"/>
      <c r="Q86" s="257"/>
      <c r="R86" s="257"/>
      <c r="S86" s="257"/>
      <c r="T86" s="257"/>
      <c r="U86" s="257"/>
      <c r="V86" s="258"/>
    </row>
    <row r="87" spans="1:22" x14ac:dyDescent="0.25">
      <c r="A87" s="251"/>
      <c r="B87" s="252"/>
      <c r="C87" s="252"/>
      <c r="D87" s="252"/>
      <c r="E87" s="252"/>
      <c r="F87" s="252"/>
      <c r="G87" s="252"/>
      <c r="H87" s="252"/>
      <c r="I87" s="252"/>
      <c r="J87" s="252"/>
      <c r="K87" s="252"/>
      <c r="L87" s="253"/>
      <c r="M87" s="255"/>
      <c r="N87" s="255"/>
      <c r="O87" s="254"/>
      <c r="P87" s="259"/>
      <c r="Q87" s="260"/>
      <c r="R87" s="260"/>
      <c r="S87" s="260"/>
      <c r="T87" s="260"/>
      <c r="U87" s="260"/>
      <c r="V87" s="261"/>
    </row>
    <row r="88" spans="1:22" ht="18" x14ac:dyDescent="0.45">
      <c r="A88" s="1"/>
      <c r="B88" s="1"/>
      <c r="C88" s="1"/>
      <c r="D88" s="1"/>
      <c r="E88" s="1"/>
      <c r="F88" s="1"/>
      <c r="G88" s="1"/>
      <c r="H88" s="3"/>
      <c r="I88" s="1"/>
      <c r="J88" s="1"/>
      <c r="K88" s="1"/>
      <c r="L88" s="1"/>
      <c r="M88" s="1"/>
      <c r="N88" s="1"/>
      <c r="O88" s="1"/>
      <c r="P88" s="1"/>
      <c r="Q88" s="1"/>
      <c r="R88" s="2"/>
      <c r="S88" s="2"/>
      <c r="T88" s="1"/>
      <c r="U88" s="1"/>
      <c r="V88" s="1"/>
    </row>
    <row r="89" spans="1:22" ht="18" x14ac:dyDescent="0.45">
      <c r="A89" s="1"/>
      <c r="B89" s="1"/>
      <c r="C89" s="1"/>
      <c r="D89" s="1"/>
      <c r="E89" s="1"/>
      <c r="F89" s="1"/>
      <c r="G89" s="1"/>
      <c r="H89" s="3"/>
      <c r="I89" s="1"/>
      <c r="J89" s="1"/>
      <c r="K89" s="1"/>
      <c r="L89" s="1"/>
      <c r="M89" s="1"/>
      <c r="N89" s="1"/>
      <c r="O89" s="1"/>
      <c r="P89" s="1"/>
      <c r="Q89" s="1"/>
      <c r="R89" s="222" t="s">
        <v>23</v>
      </c>
      <c r="S89" s="222"/>
      <c r="T89" s="222"/>
      <c r="U89" s="222"/>
      <c r="V89" s="222"/>
    </row>
    <row r="92" spans="1:22" ht="15.75" x14ac:dyDescent="0.25">
      <c r="A92" s="294" t="s">
        <v>29</v>
      </c>
      <c r="B92" s="294"/>
      <c r="C92" s="294"/>
      <c r="D92" s="294"/>
      <c r="E92" s="294"/>
      <c r="F92" s="294"/>
      <c r="G92" s="294"/>
      <c r="H92" s="294"/>
      <c r="I92" s="294"/>
      <c r="J92" s="294"/>
      <c r="K92" s="294"/>
      <c r="L92" s="294"/>
      <c r="M92" s="294"/>
      <c r="N92" s="294"/>
      <c r="O92" s="294"/>
      <c r="P92" s="294"/>
      <c r="Q92" s="294"/>
      <c r="R92" s="294"/>
      <c r="S92" s="294"/>
      <c r="T92" s="294"/>
      <c r="U92" s="294"/>
      <c r="V92" s="294"/>
    </row>
    <row r="93" spans="1:22" ht="15.75" x14ac:dyDescent="0.25">
      <c r="A93" s="288" t="s">
        <v>18</v>
      </c>
      <c r="B93" s="289"/>
      <c r="C93" s="290" t="s">
        <v>20</v>
      </c>
      <c r="D93" s="288"/>
      <c r="E93" s="288"/>
      <c r="F93" s="288"/>
      <c r="G93" s="288"/>
      <c r="H93" s="288"/>
      <c r="I93" s="288"/>
      <c r="J93" s="288"/>
      <c r="K93" s="289"/>
      <c r="L93" s="290" t="s">
        <v>19</v>
      </c>
      <c r="M93" s="289"/>
      <c r="N93" s="295">
        <v>14031900333</v>
      </c>
      <c r="O93" s="295"/>
      <c r="P93" s="295"/>
      <c r="Q93" s="295"/>
      <c r="R93" s="295"/>
      <c r="S93" s="295"/>
      <c r="T93" s="295"/>
      <c r="U93" s="295"/>
      <c r="V93" s="295"/>
    </row>
    <row r="94" spans="1:22" ht="16.5" thickBot="1" x14ac:dyDescent="0.3">
      <c r="A94" s="288" t="s">
        <v>22</v>
      </c>
      <c r="B94" s="289"/>
      <c r="C94" s="290" t="s">
        <v>520</v>
      </c>
      <c r="D94" s="288"/>
      <c r="E94" s="288"/>
      <c r="F94" s="288"/>
      <c r="G94" s="288"/>
      <c r="H94" s="288"/>
      <c r="I94" s="288"/>
      <c r="J94" s="288"/>
      <c r="K94" s="289"/>
      <c r="L94" s="290" t="s">
        <v>0</v>
      </c>
      <c r="M94" s="289"/>
      <c r="N94" s="291">
        <v>250000</v>
      </c>
      <c r="O94" s="292"/>
      <c r="P94" s="44" t="s">
        <v>21</v>
      </c>
      <c r="Q94" s="45">
        <f>N94-O107</f>
        <v>233340</v>
      </c>
      <c r="R94" s="293" t="s">
        <v>31</v>
      </c>
      <c r="S94" s="292"/>
      <c r="T94" s="292"/>
      <c r="U94" s="292"/>
      <c r="V94" s="292"/>
    </row>
    <row r="95" spans="1:22" x14ac:dyDescent="0.25">
      <c r="A95" s="262" t="s">
        <v>1</v>
      </c>
      <c r="B95" s="262" t="s">
        <v>25</v>
      </c>
      <c r="C95" s="262" t="s">
        <v>2</v>
      </c>
      <c r="D95" s="262" t="s">
        <v>3</v>
      </c>
      <c r="E95" s="282" t="s">
        <v>4</v>
      </c>
      <c r="F95" s="283"/>
      <c r="G95" s="262" t="s">
        <v>5</v>
      </c>
      <c r="H95" s="279" t="s">
        <v>30</v>
      </c>
      <c r="I95" s="262" t="s">
        <v>6</v>
      </c>
      <c r="J95" s="262" t="s">
        <v>7</v>
      </c>
      <c r="K95" s="262" t="s">
        <v>8</v>
      </c>
      <c r="L95" s="262" t="s">
        <v>9</v>
      </c>
      <c r="M95" s="265" t="s">
        <v>10</v>
      </c>
      <c r="N95" s="266"/>
      <c r="O95" s="267"/>
      <c r="P95" s="274" t="s">
        <v>16</v>
      </c>
      <c r="Q95" s="274" t="s">
        <v>17</v>
      </c>
      <c r="R95" s="276" t="s">
        <v>15</v>
      </c>
      <c r="S95" s="239" t="s">
        <v>28</v>
      </c>
      <c r="T95" s="242" t="s">
        <v>11</v>
      </c>
      <c r="U95" s="245" t="s">
        <v>24</v>
      </c>
      <c r="V95" s="245" t="s">
        <v>27</v>
      </c>
    </row>
    <row r="96" spans="1:22" x14ac:dyDescent="0.25">
      <c r="A96" s="263"/>
      <c r="B96" s="263"/>
      <c r="C96" s="263"/>
      <c r="D96" s="263"/>
      <c r="E96" s="284"/>
      <c r="F96" s="285"/>
      <c r="G96" s="263"/>
      <c r="H96" s="280"/>
      <c r="I96" s="263"/>
      <c r="J96" s="263"/>
      <c r="K96" s="263"/>
      <c r="L96" s="263"/>
      <c r="M96" s="268"/>
      <c r="N96" s="269"/>
      <c r="O96" s="270"/>
      <c r="P96" s="274"/>
      <c r="Q96" s="274"/>
      <c r="R96" s="277"/>
      <c r="S96" s="240"/>
      <c r="T96" s="243"/>
      <c r="U96" s="246"/>
      <c r="V96" s="246"/>
    </row>
    <row r="97" spans="1:22" ht="21" x14ac:dyDescent="0.25">
      <c r="A97" s="13">
        <v>1</v>
      </c>
      <c r="B97" s="143" t="s">
        <v>566</v>
      </c>
      <c r="C97" s="144">
        <v>0.34722222222222221</v>
      </c>
      <c r="D97" s="144">
        <v>0.39861111111111114</v>
      </c>
      <c r="E97" s="145" t="s">
        <v>567</v>
      </c>
      <c r="F97" s="145">
        <v>73</v>
      </c>
      <c r="G97" s="143" t="s">
        <v>568</v>
      </c>
      <c r="H97" s="146">
        <v>6549600715</v>
      </c>
      <c r="I97" s="143">
        <v>4910095</v>
      </c>
      <c r="J97" s="147" t="s">
        <v>569</v>
      </c>
      <c r="K97" s="147" t="s">
        <v>26</v>
      </c>
      <c r="L97" s="147">
        <v>300437</v>
      </c>
      <c r="M97" s="147">
        <v>20340</v>
      </c>
      <c r="N97" s="147">
        <v>43350</v>
      </c>
      <c r="O97" s="13">
        <f t="shared" ref="O97" si="14">N97-M97</f>
        <v>23010</v>
      </c>
      <c r="P97" s="147">
        <v>792759</v>
      </c>
      <c r="Q97" s="147">
        <v>792760</v>
      </c>
      <c r="R97" s="95" t="s">
        <v>165</v>
      </c>
      <c r="S97" s="148">
        <v>140</v>
      </c>
      <c r="T97" s="149">
        <v>103</v>
      </c>
      <c r="U97" s="150" t="s">
        <v>391</v>
      </c>
      <c r="V97" s="147">
        <v>14031900333</v>
      </c>
    </row>
    <row r="98" spans="1:22" ht="21" x14ac:dyDescent="0.25">
      <c r="A98" s="143">
        <v>2</v>
      </c>
      <c r="B98" s="143" t="s">
        <v>575</v>
      </c>
      <c r="C98" s="144">
        <v>2.7777777777777776E-2</v>
      </c>
      <c r="D98" s="144">
        <v>7.013888888888889E-2</v>
      </c>
      <c r="E98" s="145" t="s">
        <v>133</v>
      </c>
      <c r="F98" s="145">
        <v>73</v>
      </c>
      <c r="G98" s="143" t="s">
        <v>134</v>
      </c>
      <c r="H98" s="146">
        <v>9800040327</v>
      </c>
      <c r="I98" s="143">
        <v>4910575</v>
      </c>
      <c r="J98" s="147" t="s">
        <v>569</v>
      </c>
      <c r="K98" s="147" t="s">
        <v>214</v>
      </c>
      <c r="L98" s="147">
        <v>300445</v>
      </c>
      <c r="M98" s="147">
        <v>20850</v>
      </c>
      <c r="N98" s="147">
        <v>44420</v>
      </c>
      <c r="O98" s="13">
        <f>N98-M98</f>
        <v>23570</v>
      </c>
      <c r="P98" s="147">
        <v>792937</v>
      </c>
      <c r="Q98" s="134">
        <f t="shared" ref="Q98" si="15">P98+1</f>
        <v>792938</v>
      </c>
      <c r="R98" s="95" t="s">
        <v>165</v>
      </c>
      <c r="S98" s="148">
        <v>140</v>
      </c>
      <c r="T98" s="149">
        <v>105</v>
      </c>
      <c r="U98" s="150" t="s">
        <v>63</v>
      </c>
      <c r="V98" s="147">
        <v>14031900333</v>
      </c>
    </row>
    <row r="99" spans="1:22" ht="21" x14ac:dyDescent="0.25">
      <c r="A99" s="13">
        <v>3</v>
      </c>
      <c r="B99" s="134" t="s">
        <v>579</v>
      </c>
      <c r="C99" s="135">
        <v>0.46527777777777779</v>
      </c>
      <c r="D99" s="135">
        <v>0.51458333333333328</v>
      </c>
      <c r="E99" s="134" t="s">
        <v>133</v>
      </c>
      <c r="F99" s="134">
        <v>73</v>
      </c>
      <c r="G99" s="134" t="s">
        <v>134</v>
      </c>
      <c r="H99" s="134">
        <v>9800040327</v>
      </c>
      <c r="I99" s="134">
        <v>4911254</v>
      </c>
      <c r="J99" s="134" t="s">
        <v>132</v>
      </c>
      <c r="K99" s="134" t="s">
        <v>26</v>
      </c>
      <c r="L99" s="134">
        <v>300514</v>
      </c>
      <c r="M99" s="134">
        <v>20680</v>
      </c>
      <c r="N99" s="134">
        <v>44310</v>
      </c>
      <c r="O99" s="134">
        <f>N99-M99</f>
        <v>23630</v>
      </c>
      <c r="P99" s="134">
        <v>854297</v>
      </c>
      <c r="Q99" s="134">
        <f>P99+1</f>
        <v>854298</v>
      </c>
      <c r="R99" s="95" t="s">
        <v>165</v>
      </c>
      <c r="S99" s="120">
        <v>145</v>
      </c>
      <c r="T99" s="121">
        <v>105</v>
      </c>
      <c r="U99" s="134" t="s">
        <v>33</v>
      </c>
      <c r="V99" s="147">
        <v>14031900333</v>
      </c>
    </row>
    <row r="100" spans="1:22" ht="21" x14ac:dyDescent="0.25">
      <c r="A100" s="143">
        <v>4</v>
      </c>
      <c r="B100" s="134" t="s">
        <v>577</v>
      </c>
      <c r="C100" s="132">
        <v>0.54236111111111107</v>
      </c>
      <c r="D100" s="132">
        <v>0.60763888888888884</v>
      </c>
      <c r="E100" s="13" t="s">
        <v>378</v>
      </c>
      <c r="F100" s="13">
        <v>47</v>
      </c>
      <c r="G100" s="13" t="s">
        <v>379</v>
      </c>
      <c r="H100" s="13">
        <v>534931863</v>
      </c>
      <c r="I100" s="13">
        <v>4910994</v>
      </c>
      <c r="J100" s="147" t="s">
        <v>569</v>
      </c>
      <c r="K100" s="13" t="s">
        <v>26</v>
      </c>
      <c r="L100" s="13">
        <v>300447</v>
      </c>
      <c r="M100" s="13">
        <v>17490</v>
      </c>
      <c r="N100" s="13">
        <v>41910</v>
      </c>
      <c r="O100" s="13">
        <f>N100-M100</f>
        <v>24420</v>
      </c>
      <c r="P100" s="13">
        <v>854131</v>
      </c>
      <c r="Q100" s="13">
        <f>P100+1</f>
        <v>854132</v>
      </c>
      <c r="R100" s="19" t="s">
        <v>165</v>
      </c>
      <c r="S100" s="107">
        <v>105</v>
      </c>
      <c r="T100" s="17">
        <v>150</v>
      </c>
      <c r="U100" s="13" t="s">
        <v>33</v>
      </c>
      <c r="V100" s="147">
        <v>14031900333</v>
      </c>
    </row>
    <row r="101" spans="1:22" ht="21" x14ac:dyDescent="0.25">
      <c r="A101" s="14">
        <v>5</v>
      </c>
      <c r="B101" s="113" t="s">
        <v>650</v>
      </c>
      <c r="C101" s="114">
        <v>0.84166666666666667</v>
      </c>
      <c r="D101" s="114">
        <v>0.89097222222222228</v>
      </c>
      <c r="E101" s="123" t="s">
        <v>651</v>
      </c>
      <c r="F101" s="123">
        <v>83</v>
      </c>
      <c r="G101" s="113" t="s">
        <v>652</v>
      </c>
      <c r="H101" s="116">
        <v>57279349</v>
      </c>
      <c r="I101" s="113">
        <v>4911556</v>
      </c>
      <c r="J101" s="117" t="s">
        <v>653</v>
      </c>
      <c r="K101" s="113" t="s">
        <v>214</v>
      </c>
      <c r="L101" s="113">
        <v>300544</v>
      </c>
      <c r="M101" s="118">
        <v>19170</v>
      </c>
      <c r="N101" s="118">
        <v>47390</v>
      </c>
      <c r="O101" s="118">
        <f t="shared" ref="O101:O104" si="16">N101-M101</f>
        <v>28220</v>
      </c>
      <c r="P101" s="119">
        <v>854355</v>
      </c>
      <c r="Q101" s="119">
        <f t="shared" ref="Q101" si="17">P101+1</f>
        <v>854356</v>
      </c>
      <c r="R101" s="95" t="s">
        <v>165</v>
      </c>
      <c r="S101" s="120">
        <v>140</v>
      </c>
      <c r="T101" s="121">
        <v>105</v>
      </c>
      <c r="U101" s="122" t="s">
        <v>391</v>
      </c>
      <c r="V101" s="122">
        <v>14031900333</v>
      </c>
    </row>
    <row r="102" spans="1:22" ht="21" x14ac:dyDescent="0.25">
      <c r="A102" s="14">
        <v>6</v>
      </c>
      <c r="B102" s="113" t="s">
        <v>650</v>
      </c>
      <c r="C102" s="128">
        <v>0.84722222222222221</v>
      </c>
      <c r="D102" s="128">
        <v>0.89930555555555558</v>
      </c>
      <c r="E102" s="123" t="s">
        <v>654</v>
      </c>
      <c r="F102" s="123">
        <v>73</v>
      </c>
      <c r="G102" s="123" t="s">
        <v>655</v>
      </c>
      <c r="H102" s="152">
        <v>900888301</v>
      </c>
      <c r="I102" s="123">
        <v>4911557</v>
      </c>
      <c r="J102" s="117" t="s">
        <v>653</v>
      </c>
      <c r="K102" s="113" t="s">
        <v>214</v>
      </c>
      <c r="L102" s="123">
        <v>300545</v>
      </c>
      <c r="M102" s="118">
        <v>19100</v>
      </c>
      <c r="N102" s="118">
        <v>46550</v>
      </c>
      <c r="O102" s="118">
        <f t="shared" si="16"/>
        <v>27450</v>
      </c>
      <c r="P102" s="118">
        <v>854357</v>
      </c>
      <c r="Q102" s="118">
        <f>P102+1</f>
        <v>854358</v>
      </c>
      <c r="R102" s="95" t="s">
        <v>165</v>
      </c>
      <c r="S102" s="120">
        <v>140</v>
      </c>
      <c r="T102" s="121">
        <v>105</v>
      </c>
      <c r="U102" s="122" t="s">
        <v>391</v>
      </c>
      <c r="V102" s="122">
        <v>14031900333</v>
      </c>
    </row>
    <row r="103" spans="1:22" ht="21" x14ac:dyDescent="0.25">
      <c r="A103" s="14">
        <v>7</v>
      </c>
      <c r="B103" s="113" t="s">
        <v>650</v>
      </c>
      <c r="C103" s="128">
        <v>0.90625</v>
      </c>
      <c r="D103" s="128">
        <v>0.90625</v>
      </c>
      <c r="E103" s="123" t="s">
        <v>656</v>
      </c>
      <c r="F103" s="123">
        <v>63</v>
      </c>
      <c r="G103" s="123" t="s">
        <v>657</v>
      </c>
      <c r="H103" s="152">
        <v>3257091281</v>
      </c>
      <c r="I103" s="123">
        <v>4911559</v>
      </c>
      <c r="J103" s="117" t="s">
        <v>653</v>
      </c>
      <c r="K103" s="113" t="s">
        <v>214</v>
      </c>
      <c r="L103" s="123">
        <v>300546</v>
      </c>
      <c r="M103" s="118">
        <v>18760</v>
      </c>
      <c r="N103" s="118">
        <v>47130</v>
      </c>
      <c r="O103" s="118">
        <f t="shared" si="16"/>
        <v>28370</v>
      </c>
      <c r="P103" s="118">
        <v>854359</v>
      </c>
      <c r="Q103" s="118">
        <f t="shared" ref="Q103:Q104" si="18">P103+1</f>
        <v>854360</v>
      </c>
      <c r="R103" s="95" t="s">
        <v>165</v>
      </c>
      <c r="S103" s="120">
        <v>140</v>
      </c>
      <c r="T103" s="121">
        <v>105</v>
      </c>
      <c r="U103" s="122" t="s">
        <v>391</v>
      </c>
      <c r="V103" s="122">
        <v>14031900333</v>
      </c>
    </row>
    <row r="104" spans="1:22" ht="21" x14ac:dyDescent="0.25">
      <c r="A104" s="14">
        <v>8</v>
      </c>
      <c r="B104" s="113" t="s">
        <v>650</v>
      </c>
      <c r="C104" s="128">
        <v>0.8569444444444444</v>
      </c>
      <c r="D104" s="128">
        <v>0.91319444444444442</v>
      </c>
      <c r="E104" s="123" t="s">
        <v>658</v>
      </c>
      <c r="F104" s="123">
        <v>63</v>
      </c>
      <c r="G104" s="123" t="s">
        <v>659</v>
      </c>
      <c r="H104" s="152">
        <v>2999064095</v>
      </c>
      <c r="I104" s="123">
        <v>4911562</v>
      </c>
      <c r="J104" s="117" t="s">
        <v>653</v>
      </c>
      <c r="K104" s="113" t="s">
        <v>214</v>
      </c>
      <c r="L104" s="123">
        <v>300547</v>
      </c>
      <c r="M104" s="118">
        <v>19420</v>
      </c>
      <c r="N104" s="118">
        <v>47510</v>
      </c>
      <c r="O104" s="118">
        <f t="shared" si="16"/>
        <v>28090</v>
      </c>
      <c r="P104" s="118">
        <v>854361</v>
      </c>
      <c r="Q104" s="118">
        <f t="shared" si="18"/>
        <v>854362</v>
      </c>
      <c r="R104" s="95" t="s">
        <v>165</v>
      </c>
      <c r="S104" s="120">
        <v>140</v>
      </c>
      <c r="T104" s="121">
        <v>105</v>
      </c>
      <c r="U104" s="122" t="s">
        <v>391</v>
      </c>
      <c r="V104" s="122">
        <v>14031900333</v>
      </c>
    </row>
    <row r="105" spans="1:22" ht="21" x14ac:dyDescent="0.25">
      <c r="A105" s="14">
        <v>9</v>
      </c>
      <c r="B105" s="113" t="s">
        <v>650</v>
      </c>
      <c r="C105" s="128">
        <v>0.89444444444444449</v>
      </c>
      <c r="D105" s="128">
        <v>0.92638888888888893</v>
      </c>
      <c r="E105" s="123" t="s">
        <v>660</v>
      </c>
      <c r="F105" s="123">
        <v>83</v>
      </c>
      <c r="G105" s="123" t="s">
        <v>661</v>
      </c>
      <c r="H105" s="152">
        <v>5229322349</v>
      </c>
      <c r="I105" s="123">
        <v>4911566</v>
      </c>
      <c r="J105" s="117" t="s">
        <v>653</v>
      </c>
      <c r="K105" s="113" t="s">
        <v>214</v>
      </c>
      <c r="L105" s="123">
        <v>300549</v>
      </c>
      <c r="M105" s="118">
        <v>19970</v>
      </c>
      <c r="N105" s="118">
        <v>45920</v>
      </c>
      <c r="O105" s="118">
        <f t="shared" ref="O105:O106" si="19">N105-M105</f>
        <v>25950</v>
      </c>
      <c r="P105" s="118">
        <v>854365</v>
      </c>
      <c r="Q105" s="118">
        <f t="shared" ref="Q105:Q106" si="20">P105+1</f>
        <v>854366</v>
      </c>
      <c r="R105" s="95" t="s">
        <v>165</v>
      </c>
      <c r="S105" s="120">
        <v>140</v>
      </c>
      <c r="T105" s="121">
        <v>105</v>
      </c>
      <c r="U105" s="122" t="s">
        <v>391</v>
      </c>
      <c r="V105" s="122">
        <v>14031900333</v>
      </c>
    </row>
    <row r="106" spans="1:22" ht="21" x14ac:dyDescent="0.25">
      <c r="A106" s="143">
        <v>10</v>
      </c>
      <c r="B106" s="113" t="s">
        <v>663</v>
      </c>
      <c r="C106" s="114">
        <v>0.99444444444444446</v>
      </c>
      <c r="D106" s="114">
        <v>2.1527777777777778E-2</v>
      </c>
      <c r="E106" s="123" t="s">
        <v>664</v>
      </c>
      <c r="F106" s="123">
        <v>84</v>
      </c>
      <c r="G106" s="113" t="s">
        <v>665</v>
      </c>
      <c r="H106" s="116">
        <v>3255276276</v>
      </c>
      <c r="I106" s="113">
        <v>4911571</v>
      </c>
      <c r="J106" s="117" t="s">
        <v>653</v>
      </c>
      <c r="K106" s="113" t="s">
        <v>214</v>
      </c>
      <c r="L106" s="113">
        <v>300550</v>
      </c>
      <c r="M106" s="118">
        <v>18900</v>
      </c>
      <c r="N106" s="118">
        <v>35560</v>
      </c>
      <c r="O106" s="118">
        <f t="shared" si="19"/>
        <v>16660</v>
      </c>
      <c r="P106" s="119">
        <v>854367</v>
      </c>
      <c r="Q106" s="119">
        <f t="shared" si="20"/>
        <v>854368</v>
      </c>
      <c r="R106" s="95" t="s">
        <v>165</v>
      </c>
      <c r="S106" s="120">
        <v>140</v>
      </c>
      <c r="T106" s="121">
        <v>105</v>
      </c>
      <c r="U106" s="122" t="s">
        <v>391</v>
      </c>
      <c r="V106" s="122">
        <v>14031900333</v>
      </c>
    </row>
    <row r="107" spans="1:22" ht="15" customHeight="1" x14ac:dyDescent="0.25">
      <c r="A107" s="248" t="s">
        <v>87</v>
      </c>
      <c r="B107" s="249"/>
      <c r="C107" s="249"/>
      <c r="D107" s="249"/>
      <c r="E107" s="249"/>
      <c r="F107" s="249"/>
      <c r="G107" s="249"/>
      <c r="H107" s="249"/>
      <c r="I107" s="249"/>
      <c r="J107" s="249"/>
      <c r="K107" s="249"/>
      <c r="L107" s="250"/>
      <c r="M107" s="254">
        <f>SUM(M106:M106)</f>
        <v>18900</v>
      </c>
      <c r="N107" s="254">
        <f>SUM(N106:N106)</f>
        <v>35560</v>
      </c>
      <c r="O107" s="474">
        <f>SUM(O106:O106)</f>
        <v>16660</v>
      </c>
      <c r="P107" s="256"/>
      <c r="Q107" s="257"/>
      <c r="R107" s="257"/>
      <c r="S107" s="257"/>
      <c r="T107" s="257"/>
      <c r="U107" s="257"/>
      <c r="V107" s="258"/>
    </row>
    <row r="108" spans="1:22" ht="15" customHeight="1" x14ac:dyDescent="0.25">
      <c r="A108" s="251"/>
      <c r="B108" s="252"/>
      <c r="C108" s="252"/>
      <c r="D108" s="252"/>
      <c r="E108" s="252"/>
      <c r="F108" s="252"/>
      <c r="G108" s="252"/>
      <c r="H108" s="252"/>
      <c r="I108" s="252"/>
      <c r="J108" s="252"/>
      <c r="K108" s="252"/>
      <c r="L108" s="253"/>
      <c r="M108" s="255"/>
      <c r="N108" s="255"/>
      <c r="O108" s="304"/>
      <c r="P108" s="259"/>
      <c r="Q108" s="260"/>
      <c r="R108" s="260"/>
      <c r="S108" s="260"/>
      <c r="T108" s="260"/>
      <c r="U108" s="260"/>
      <c r="V108" s="261"/>
    </row>
    <row r="109" spans="1:22" ht="18" x14ac:dyDescent="0.45">
      <c r="A109" s="1"/>
      <c r="B109" s="1"/>
      <c r="C109" s="1"/>
      <c r="D109" s="1"/>
      <c r="E109" s="1"/>
      <c r="F109" s="1"/>
      <c r="G109" s="1"/>
      <c r="H109" s="3"/>
      <c r="I109" s="1"/>
      <c r="J109" s="1"/>
      <c r="K109" s="1"/>
      <c r="L109" s="1"/>
      <c r="M109" s="1"/>
      <c r="N109" s="1"/>
      <c r="O109" s="1"/>
      <c r="P109" s="1"/>
      <c r="Q109" s="1"/>
      <c r="R109" s="2"/>
      <c r="S109" s="2"/>
      <c r="T109" s="1"/>
      <c r="U109" s="1"/>
      <c r="V109" s="1"/>
    </row>
    <row r="110" spans="1:22" ht="18" x14ac:dyDescent="0.45">
      <c r="A110" s="1"/>
      <c r="B110" s="1"/>
      <c r="C110" s="1"/>
      <c r="D110" s="1"/>
      <c r="E110" s="1"/>
      <c r="F110" s="1"/>
      <c r="G110" s="1"/>
      <c r="H110" s="3"/>
      <c r="I110" s="1"/>
      <c r="J110" s="1"/>
      <c r="K110" s="1"/>
      <c r="L110" s="1"/>
      <c r="M110" s="1"/>
      <c r="N110" s="1"/>
      <c r="O110" s="1"/>
      <c r="P110" s="1"/>
      <c r="Q110" s="1"/>
      <c r="R110" s="2"/>
      <c r="S110" s="2"/>
      <c r="T110" s="1"/>
      <c r="U110" s="1"/>
      <c r="V110" s="1"/>
    </row>
    <row r="111" spans="1:22" ht="18" x14ac:dyDescent="0.45">
      <c r="A111" s="1"/>
      <c r="B111" s="1"/>
      <c r="C111" s="1"/>
      <c r="D111" s="1"/>
      <c r="E111" s="1"/>
      <c r="F111" s="1"/>
      <c r="G111" s="1"/>
      <c r="H111" s="3"/>
      <c r="I111" s="1"/>
      <c r="J111" s="1"/>
      <c r="K111" s="1"/>
      <c r="L111" s="1"/>
      <c r="M111" s="1"/>
      <c r="N111" s="1"/>
      <c r="O111" s="1"/>
      <c r="P111" s="1"/>
      <c r="Q111" s="1"/>
      <c r="R111" s="2"/>
      <c r="S111" s="2"/>
      <c r="T111" s="1"/>
      <c r="U111" s="1"/>
      <c r="V111" s="1"/>
    </row>
    <row r="112" spans="1:22" ht="18" x14ac:dyDescent="0.45">
      <c r="A112" s="1"/>
      <c r="B112" s="1"/>
      <c r="C112" s="1"/>
      <c r="D112" s="1"/>
      <c r="E112" s="1"/>
      <c r="F112" s="1"/>
      <c r="G112" s="1"/>
      <c r="H112" s="3"/>
      <c r="I112" s="1"/>
      <c r="J112" s="1"/>
      <c r="K112" s="1"/>
      <c r="L112" s="1"/>
      <c r="M112" s="1"/>
      <c r="N112" s="1"/>
      <c r="O112" s="1"/>
      <c r="P112" s="1"/>
      <c r="Q112" s="1"/>
      <c r="R112" s="222" t="s">
        <v>23</v>
      </c>
      <c r="S112" s="222"/>
      <c r="T112" s="222"/>
      <c r="U112" s="222"/>
      <c r="V112" s="222"/>
    </row>
    <row r="113" spans="1:22" ht="30" x14ac:dyDescent="0.25">
      <c r="A113" s="492" t="s">
        <v>29</v>
      </c>
      <c r="B113" s="492"/>
      <c r="C113" s="492"/>
      <c r="D113" s="492"/>
      <c r="E113" s="492"/>
      <c r="F113" s="492"/>
      <c r="G113" s="492"/>
      <c r="H113" s="492"/>
      <c r="I113" s="492"/>
      <c r="J113" s="492"/>
      <c r="K113" s="492"/>
      <c r="L113" s="492"/>
      <c r="M113" s="492"/>
      <c r="N113" s="492"/>
      <c r="O113" s="492"/>
      <c r="P113" s="492"/>
      <c r="Q113" s="492"/>
      <c r="R113" s="492"/>
      <c r="S113" s="492"/>
      <c r="T113" s="492"/>
      <c r="U113" s="492"/>
      <c r="V113" s="492"/>
    </row>
    <row r="114" spans="1:22" ht="24" x14ac:dyDescent="0.25">
      <c r="A114" s="431" t="s">
        <v>18</v>
      </c>
      <c r="B114" s="429"/>
      <c r="C114" s="430" t="s">
        <v>20</v>
      </c>
      <c r="D114" s="431"/>
      <c r="E114" s="431"/>
      <c r="F114" s="431"/>
      <c r="G114" s="431"/>
      <c r="H114" s="431"/>
      <c r="I114" s="431"/>
      <c r="J114" s="431"/>
      <c r="K114" s="429"/>
      <c r="L114" s="430" t="s">
        <v>19</v>
      </c>
      <c r="M114" s="429"/>
      <c r="N114" s="430">
        <v>14031900423</v>
      </c>
      <c r="O114" s="431"/>
      <c r="P114" s="431"/>
      <c r="Q114" s="431"/>
      <c r="R114" s="431"/>
      <c r="S114" s="431"/>
      <c r="T114" s="431"/>
      <c r="U114" s="431"/>
      <c r="V114" s="429"/>
    </row>
    <row r="115" spans="1:22" ht="24.75" thickBot="1" x14ac:dyDescent="0.3">
      <c r="A115" s="431" t="s">
        <v>22</v>
      </c>
      <c r="B115" s="429"/>
      <c r="C115" s="430" t="s">
        <v>875</v>
      </c>
      <c r="D115" s="431"/>
      <c r="E115" s="431"/>
      <c r="F115" s="431"/>
      <c r="G115" s="431"/>
      <c r="H115" s="431"/>
      <c r="I115" s="431"/>
      <c r="J115" s="431"/>
      <c r="K115" s="429"/>
      <c r="L115" s="430" t="s">
        <v>0</v>
      </c>
      <c r="M115" s="429"/>
      <c r="N115" s="493">
        <v>300000</v>
      </c>
      <c r="O115" s="494"/>
      <c r="P115" s="29" t="s">
        <v>21</v>
      </c>
      <c r="Q115" s="29">
        <f>N115-O130</f>
        <v>120</v>
      </c>
      <c r="R115" s="495" t="s">
        <v>31</v>
      </c>
      <c r="S115" s="496"/>
      <c r="T115" s="496"/>
      <c r="U115" s="496"/>
      <c r="V115" s="496"/>
    </row>
    <row r="116" spans="1:22" ht="21" x14ac:dyDescent="0.25">
      <c r="A116" s="396" t="s">
        <v>1</v>
      </c>
      <c r="B116" s="396" t="s">
        <v>25</v>
      </c>
      <c r="C116" s="396" t="s">
        <v>2</v>
      </c>
      <c r="D116" s="396" t="s">
        <v>3</v>
      </c>
      <c r="E116" s="414" t="s">
        <v>4</v>
      </c>
      <c r="F116" s="415"/>
      <c r="G116" s="396" t="s">
        <v>5</v>
      </c>
      <c r="H116" s="396" t="s">
        <v>30</v>
      </c>
      <c r="I116" s="396" t="s">
        <v>6</v>
      </c>
      <c r="J116" s="396" t="s">
        <v>7</v>
      </c>
      <c r="K116" s="396" t="s">
        <v>8</v>
      </c>
      <c r="L116" s="396" t="s">
        <v>9</v>
      </c>
      <c r="M116" s="459" t="s">
        <v>10</v>
      </c>
      <c r="N116" s="460"/>
      <c r="O116" s="461"/>
      <c r="P116" s="407" t="s">
        <v>16</v>
      </c>
      <c r="Q116" s="407" t="s">
        <v>17</v>
      </c>
      <c r="R116" s="235" t="s">
        <v>15</v>
      </c>
      <c r="S116" s="235" t="s">
        <v>28</v>
      </c>
      <c r="T116" s="237" t="s">
        <v>11</v>
      </c>
      <c r="U116" s="210" t="s">
        <v>24</v>
      </c>
      <c r="V116" s="210" t="s">
        <v>27</v>
      </c>
    </row>
    <row r="117" spans="1:22" ht="21" x14ac:dyDescent="0.25">
      <c r="A117" s="464"/>
      <c r="B117" s="464"/>
      <c r="C117" s="464"/>
      <c r="D117" s="464"/>
      <c r="E117" s="466"/>
      <c r="F117" s="467"/>
      <c r="G117" s="464"/>
      <c r="H117" s="464"/>
      <c r="I117" s="464"/>
      <c r="J117" s="464"/>
      <c r="K117" s="464"/>
      <c r="L117" s="464"/>
      <c r="M117" s="34" t="s">
        <v>859</v>
      </c>
      <c r="N117" s="34" t="s">
        <v>860</v>
      </c>
      <c r="O117" s="34" t="s">
        <v>14</v>
      </c>
      <c r="P117" s="465"/>
      <c r="Q117" s="465"/>
      <c r="R117" s="236"/>
      <c r="S117" s="236"/>
      <c r="T117" s="238"/>
      <c r="U117" s="211"/>
      <c r="V117" s="211"/>
    </row>
    <row r="118" spans="1:22" ht="21" x14ac:dyDescent="0.25">
      <c r="A118" s="13">
        <v>1</v>
      </c>
      <c r="B118" s="13" t="s">
        <v>876</v>
      </c>
      <c r="C118" s="132">
        <v>0.73263888888888884</v>
      </c>
      <c r="D118" s="132">
        <v>0.75694444444444442</v>
      </c>
      <c r="E118" s="13" t="s">
        <v>139</v>
      </c>
      <c r="F118" s="13">
        <v>83</v>
      </c>
      <c r="G118" s="13" t="s">
        <v>302</v>
      </c>
      <c r="H118" s="13">
        <v>2300158531</v>
      </c>
      <c r="I118" s="13">
        <v>4925561</v>
      </c>
      <c r="J118" s="13" t="s">
        <v>132</v>
      </c>
      <c r="K118" s="13" t="s">
        <v>214</v>
      </c>
      <c r="L118" s="13">
        <v>300895</v>
      </c>
      <c r="M118" s="13">
        <v>17290</v>
      </c>
      <c r="N118" s="13">
        <v>41800</v>
      </c>
      <c r="O118" s="13">
        <f>N118-M118</f>
        <v>24510</v>
      </c>
      <c r="P118" s="13">
        <v>862327</v>
      </c>
      <c r="Q118" s="13">
        <v>862328</v>
      </c>
      <c r="R118" s="139" t="s">
        <v>165</v>
      </c>
      <c r="S118" s="13">
        <v>144</v>
      </c>
      <c r="T118" s="13">
        <v>101</v>
      </c>
      <c r="U118" s="13" t="s">
        <v>33</v>
      </c>
      <c r="V118" s="13">
        <v>14031900423</v>
      </c>
    </row>
    <row r="119" spans="1:22" ht="21" x14ac:dyDescent="0.25">
      <c r="A119" s="13">
        <v>2</v>
      </c>
      <c r="B119" s="13" t="s">
        <v>881</v>
      </c>
      <c r="C119" s="132">
        <v>0.375</v>
      </c>
      <c r="D119" s="132">
        <v>0.42638888888888887</v>
      </c>
      <c r="E119" s="13" t="s">
        <v>137</v>
      </c>
      <c r="F119" s="13">
        <v>83</v>
      </c>
      <c r="G119" s="13" t="s">
        <v>138</v>
      </c>
      <c r="H119" s="13">
        <v>2299941851</v>
      </c>
      <c r="I119" s="13">
        <v>4925618</v>
      </c>
      <c r="J119" s="13" t="s">
        <v>132</v>
      </c>
      <c r="K119" s="13" t="s">
        <v>214</v>
      </c>
      <c r="L119" s="13">
        <v>300896</v>
      </c>
      <c r="M119" s="13">
        <v>18310</v>
      </c>
      <c r="N119" s="13">
        <v>42630</v>
      </c>
      <c r="O119" s="13">
        <f>N119-M119</f>
        <v>24320</v>
      </c>
      <c r="P119" s="13">
        <v>862329</v>
      </c>
      <c r="Q119" s="13">
        <f t="shared" ref="Q119" si="21">P119+1</f>
        <v>862330</v>
      </c>
      <c r="R119" s="139" t="s">
        <v>165</v>
      </c>
      <c r="S119" s="13">
        <v>144</v>
      </c>
      <c r="T119" s="13">
        <v>101</v>
      </c>
      <c r="U119" s="13" t="s">
        <v>55</v>
      </c>
      <c r="V119" s="13">
        <v>14031900423</v>
      </c>
    </row>
    <row r="120" spans="1:22" ht="21" x14ac:dyDescent="0.25">
      <c r="A120" s="13">
        <v>3</v>
      </c>
      <c r="B120" s="13" t="s">
        <v>881</v>
      </c>
      <c r="C120" s="132">
        <v>0.37847222222222221</v>
      </c>
      <c r="D120" s="132">
        <v>0.43819444444444444</v>
      </c>
      <c r="E120" s="13" t="s">
        <v>139</v>
      </c>
      <c r="F120" s="13">
        <v>83</v>
      </c>
      <c r="G120" s="13" t="s">
        <v>302</v>
      </c>
      <c r="H120" s="13">
        <v>2300158531</v>
      </c>
      <c r="I120" s="13">
        <v>4925622</v>
      </c>
      <c r="J120" s="13" t="s">
        <v>132</v>
      </c>
      <c r="K120" s="13" t="s">
        <v>214</v>
      </c>
      <c r="L120" s="13">
        <v>300897</v>
      </c>
      <c r="M120" s="13">
        <v>17270</v>
      </c>
      <c r="N120" s="13">
        <v>42420</v>
      </c>
      <c r="O120" s="13">
        <f t="shared" ref="O120:O122" si="22">N120-M120</f>
        <v>25150</v>
      </c>
      <c r="P120" s="13">
        <v>862331</v>
      </c>
      <c r="Q120" s="13">
        <f t="shared" ref="Q120:Q129" si="23">P120+1</f>
        <v>862332</v>
      </c>
      <c r="R120" s="139" t="s">
        <v>165</v>
      </c>
      <c r="S120" s="13">
        <v>144</v>
      </c>
      <c r="T120" s="13">
        <v>101</v>
      </c>
      <c r="U120" s="13" t="s">
        <v>55</v>
      </c>
      <c r="V120" s="13">
        <v>14031900423</v>
      </c>
    </row>
    <row r="121" spans="1:22" ht="21" x14ac:dyDescent="0.25">
      <c r="A121" s="13">
        <v>4</v>
      </c>
      <c r="B121" s="13" t="s">
        <v>881</v>
      </c>
      <c r="C121" s="132">
        <v>0.95902777777777781</v>
      </c>
      <c r="D121" s="132">
        <v>0.98958333333333337</v>
      </c>
      <c r="E121" s="13" t="s">
        <v>137</v>
      </c>
      <c r="F121" s="13">
        <v>83</v>
      </c>
      <c r="G121" s="13" t="s">
        <v>300</v>
      </c>
      <c r="H121" s="13">
        <v>2299941851</v>
      </c>
      <c r="I121" s="13">
        <v>4925691</v>
      </c>
      <c r="J121" s="13" t="s">
        <v>132</v>
      </c>
      <c r="K121" s="13" t="s">
        <v>214</v>
      </c>
      <c r="L121" s="13">
        <v>300899</v>
      </c>
      <c r="M121" s="13">
        <v>18200</v>
      </c>
      <c r="N121" s="13">
        <v>42670</v>
      </c>
      <c r="O121" s="13">
        <f t="shared" si="22"/>
        <v>24470</v>
      </c>
      <c r="P121" s="13">
        <v>862335</v>
      </c>
      <c r="Q121" s="13">
        <f t="shared" si="23"/>
        <v>862336</v>
      </c>
      <c r="R121" s="139" t="s">
        <v>165</v>
      </c>
      <c r="S121" s="13">
        <v>144</v>
      </c>
      <c r="T121" s="13">
        <v>101</v>
      </c>
      <c r="U121" s="13" t="s">
        <v>391</v>
      </c>
      <c r="V121" s="13">
        <v>14031900423</v>
      </c>
    </row>
    <row r="122" spans="1:22" ht="21" x14ac:dyDescent="0.25">
      <c r="A122" s="13">
        <v>5</v>
      </c>
      <c r="B122" s="13" t="s">
        <v>881</v>
      </c>
      <c r="C122" s="132">
        <v>0.96319444444444446</v>
      </c>
      <c r="D122" s="132">
        <v>6.2500000000000003E-3</v>
      </c>
      <c r="E122" s="13" t="s">
        <v>139</v>
      </c>
      <c r="F122" s="13">
        <v>83</v>
      </c>
      <c r="G122" s="13" t="s">
        <v>302</v>
      </c>
      <c r="H122" s="13">
        <v>2300158531</v>
      </c>
      <c r="I122" s="13">
        <v>4925692</v>
      </c>
      <c r="J122" s="13" t="s">
        <v>132</v>
      </c>
      <c r="K122" s="13" t="s">
        <v>214</v>
      </c>
      <c r="L122" s="13">
        <v>300900</v>
      </c>
      <c r="M122" s="13">
        <v>17120</v>
      </c>
      <c r="N122" s="13">
        <v>42050</v>
      </c>
      <c r="O122" s="13">
        <f t="shared" si="22"/>
        <v>24930</v>
      </c>
      <c r="P122" s="13">
        <v>862337</v>
      </c>
      <c r="Q122" s="13">
        <f t="shared" si="23"/>
        <v>862338</v>
      </c>
      <c r="R122" s="139" t="s">
        <v>165</v>
      </c>
      <c r="S122" s="13">
        <v>144</v>
      </c>
      <c r="T122" s="13">
        <v>101</v>
      </c>
      <c r="U122" s="13" t="s">
        <v>391</v>
      </c>
      <c r="V122" s="13">
        <v>14031900423</v>
      </c>
    </row>
    <row r="123" spans="1:22" ht="21" x14ac:dyDescent="0.25">
      <c r="A123" s="13">
        <v>6</v>
      </c>
      <c r="B123" s="13" t="s">
        <v>891</v>
      </c>
      <c r="C123" s="132">
        <v>0.33680555555555558</v>
      </c>
      <c r="D123" s="132">
        <v>0.36527777777777776</v>
      </c>
      <c r="E123" s="13" t="s">
        <v>516</v>
      </c>
      <c r="F123" s="13">
        <v>93</v>
      </c>
      <c r="G123" s="13" t="s">
        <v>883</v>
      </c>
      <c r="H123" s="13">
        <v>2301413926</v>
      </c>
      <c r="I123" s="13">
        <v>4925696</v>
      </c>
      <c r="J123" s="13" t="s">
        <v>132</v>
      </c>
      <c r="K123" s="13" t="s">
        <v>214</v>
      </c>
      <c r="L123" s="13">
        <v>300901</v>
      </c>
      <c r="M123" s="13">
        <v>17430</v>
      </c>
      <c r="N123" s="13">
        <v>42210</v>
      </c>
      <c r="O123" s="13">
        <f>N123-M123</f>
        <v>24780</v>
      </c>
      <c r="P123" s="13">
        <v>862339</v>
      </c>
      <c r="Q123" s="13">
        <f t="shared" si="23"/>
        <v>862340</v>
      </c>
      <c r="R123" s="139" t="s">
        <v>165</v>
      </c>
      <c r="S123" s="13">
        <v>144</v>
      </c>
      <c r="T123" s="13">
        <v>101</v>
      </c>
      <c r="U123" s="13" t="s">
        <v>55</v>
      </c>
      <c r="V123" s="13">
        <v>14031900423</v>
      </c>
    </row>
    <row r="124" spans="1:22" ht="21" x14ac:dyDescent="0.25">
      <c r="A124" s="13">
        <v>7</v>
      </c>
      <c r="B124" s="13" t="s">
        <v>891</v>
      </c>
      <c r="C124" s="132">
        <v>0.59861111111111109</v>
      </c>
      <c r="D124" s="132">
        <v>0.6333333333333333</v>
      </c>
      <c r="E124" s="13" t="s">
        <v>307</v>
      </c>
      <c r="F124" s="13">
        <v>73</v>
      </c>
      <c r="G124" s="13" t="s">
        <v>573</v>
      </c>
      <c r="H124" s="13">
        <v>2300020041</v>
      </c>
      <c r="I124" s="13">
        <v>4925768</v>
      </c>
      <c r="J124" s="13" t="s">
        <v>132</v>
      </c>
      <c r="K124" s="13" t="s">
        <v>214</v>
      </c>
      <c r="L124" s="13">
        <v>300902</v>
      </c>
      <c r="M124" s="13">
        <v>18530</v>
      </c>
      <c r="N124" s="13">
        <v>42480</v>
      </c>
      <c r="O124" s="13">
        <f t="shared" ref="O124:O127" si="24">N124-M124</f>
        <v>23950</v>
      </c>
      <c r="P124" s="13">
        <v>862341</v>
      </c>
      <c r="Q124" s="13">
        <f t="shared" si="23"/>
        <v>862342</v>
      </c>
      <c r="R124" s="139" t="s">
        <v>165</v>
      </c>
      <c r="S124" s="13">
        <v>144</v>
      </c>
      <c r="T124" s="13">
        <v>101</v>
      </c>
      <c r="U124" s="13" t="s">
        <v>55</v>
      </c>
      <c r="V124" s="13">
        <v>14031900423</v>
      </c>
    </row>
    <row r="125" spans="1:22" ht="21" x14ac:dyDescent="0.25">
      <c r="A125" s="13">
        <v>8</v>
      </c>
      <c r="B125" s="13" t="s">
        <v>891</v>
      </c>
      <c r="C125" s="132">
        <v>0.6020833333333333</v>
      </c>
      <c r="D125" s="132">
        <v>0.64375000000000004</v>
      </c>
      <c r="E125" s="13" t="s">
        <v>884</v>
      </c>
      <c r="F125" s="13">
        <v>93</v>
      </c>
      <c r="G125" s="13" t="s">
        <v>885</v>
      </c>
      <c r="H125" s="13">
        <v>2281811689</v>
      </c>
      <c r="I125" s="13">
        <v>4925769</v>
      </c>
      <c r="J125" s="13" t="s">
        <v>132</v>
      </c>
      <c r="K125" s="13" t="s">
        <v>214</v>
      </c>
      <c r="L125" s="13">
        <v>300903</v>
      </c>
      <c r="M125" s="13">
        <v>16660</v>
      </c>
      <c r="N125" s="13">
        <v>42260</v>
      </c>
      <c r="O125" s="13">
        <f t="shared" si="24"/>
        <v>25600</v>
      </c>
      <c r="P125" s="13">
        <v>862343</v>
      </c>
      <c r="Q125" s="13">
        <f t="shared" si="23"/>
        <v>862344</v>
      </c>
      <c r="R125" s="139" t="s">
        <v>165</v>
      </c>
      <c r="S125" s="13">
        <v>144</v>
      </c>
      <c r="T125" s="13">
        <v>101</v>
      </c>
      <c r="U125" s="13" t="s">
        <v>55</v>
      </c>
      <c r="V125" s="13">
        <v>14031900423</v>
      </c>
    </row>
    <row r="126" spans="1:22" ht="21" x14ac:dyDescent="0.25">
      <c r="A126" s="13">
        <v>9</v>
      </c>
      <c r="B126" s="13" t="s">
        <v>891</v>
      </c>
      <c r="C126" s="132">
        <v>0.67013888888888884</v>
      </c>
      <c r="D126" s="132">
        <v>0.70347222222222228</v>
      </c>
      <c r="E126" s="13" t="s">
        <v>305</v>
      </c>
      <c r="F126" s="13">
        <v>83</v>
      </c>
      <c r="G126" s="13" t="s">
        <v>310</v>
      </c>
      <c r="H126" s="13">
        <v>22999827744</v>
      </c>
      <c r="I126" s="13">
        <v>4925774</v>
      </c>
      <c r="J126" s="13" t="s">
        <v>132</v>
      </c>
      <c r="K126" s="13" t="s">
        <v>214</v>
      </c>
      <c r="L126" s="13">
        <v>300904</v>
      </c>
      <c r="M126" s="13">
        <v>17070</v>
      </c>
      <c r="N126" s="13">
        <v>42750</v>
      </c>
      <c r="O126" s="13">
        <f t="shared" si="24"/>
        <v>25680</v>
      </c>
      <c r="P126" s="13">
        <v>862345</v>
      </c>
      <c r="Q126" s="13">
        <f t="shared" si="23"/>
        <v>862346</v>
      </c>
      <c r="R126" s="139" t="s">
        <v>165</v>
      </c>
      <c r="S126" s="13">
        <v>144</v>
      </c>
      <c r="T126" s="13">
        <v>101</v>
      </c>
      <c r="U126" s="13" t="s">
        <v>55</v>
      </c>
      <c r="V126" s="13">
        <v>14031900423</v>
      </c>
    </row>
    <row r="127" spans="1:22" ht="21" x14ac:dyDescent="0.25">
      <c r="A127" s="13">
        <v>10</v>
      </c>
      <c r="B127" s="13" t="s">
        <v>891</v>
      </c>
      <c r="C127" s="132">
        <v>0.67291666666666672</v>
      </c>
      <c r="D127" s="132">
        <v>0.71736111111111112</v>
      </c>
      <c r="E127" s="13" t="s">
        <v>886</v>
      </c>
      <c r="F127" s="13">
        <v>93</v>
      </c>
      <c r="G127" s="13" t="s">
        <v>308</v>
      </c>
      <c r="H127" s="13">
        <v>2432577248</v>
      </c>
      <c r="I127" s="13">
        <v>4925775</v>
      </c>
      <c r="J127" s="13" t="s">
        <v>132</v>
      </c>
      <c r="K127" s="13" t="s">
        <v>214</v>
      </c>
      <c r="L127" s="13">
        <v>300905</v>
      </c>
      <c r="M127" s="13">
        <v>16880</v>
      </c>
      <c r="N127" s="13">
        <v>42640</v>
      </c>
      <c r="O127" s="13">
        <f t="shared" si="24"/>
        <v>25760</v>
      </c>
      <c r="P127" s="13">
        <v>862347</v>
      </c>
      <c r="Q127" s="13">
        <f t="shared" si="23"/>
        <v>862348</v>
      </c>
      <c r="R127" s="139" t="s">
        <v>165</v>
      </c>
      <c r="S127" s="13">
        <v>144</v>
      </c>
      <c r="T127" s="13">
        <v>101</v>
      </c>
      <c r="U127" s="13" t="s">
        <v>55</v>
      </c>
      <c r="V127" s="13">
        <v>14031900423</v>
      </c>
    </row>
    <row r="128" spans="1:22" ht="21" x14ac:dyDescent="0.25">
      <c r="A128" s="13">
        <v>11</v>
      </c>
      <c r="B128" s="13" t="s">
        <v>887</v>
      </c>
      <c r="C128" s="132">
        <v>0.49375000000000002</v>
      </c>
      <c r="D128" s="132">
        <v>0.53263888888888888</v>
      </c>
      <c r="E128" s="13" t="s">
        <v>305</v>
      </c>
      <c r="F128" s="13">
        <v>83</v>
      </c>
      <c r="G128" s="13" t="s">
        <v>310</v>
      </c>
      <c r="H128" s="13">
        <v>2299982744</v>
      </c>
      <c r="I128" s="13">
        <v>4925813</v>
      </c>
      <c r="J128" s="13" t="s">
        <v>132</v>
      </c>
      <c r="K128" s="13" t="s">
        <v>214</v>
      </c>
      <c r="L128" s="13">
        <v>300901</v>
      </c>
      <c r="M128" s="13">
        <v>16750</v>
      </c>
      <c r="N128" s="13">
        <v>42040</v>
      </c>
      <c r="O128" s="13">
        <f>N128-M128</f>
        <v>25290</v>
      </c>
      <c r="P128" s="13">
        <v>862349</v>
      </c>
      <c r="Q128" s="13">
        <f t="shared" si="23"/>
        <v>862350</v>
      </c>
      <c r="R128" s="139" t="s">
        <v>165</v>
      </c>
      <c r="S128" s="13">
        <v>144</v>
      </c>
      <c r="T128" s="13">
        <v>101</v>
      </c>
      <c r="U128" s="13" t="s">
        <v>55</v>
      </c>
      <c r="V128" s="13">
        <v>14031900423</v>
      </c>
    </row>
    <row r="129" spans="1:22" ht="21" x14ac:dyDescent="0.25">
      <c r="A129" s="13">
        <v>12</v>
      </c>
      <c r="B129" s="13" t="s">
        <v>887</v>
      </c>
      <c r="C129" s="132">
        <v>0.53472222222222221</v>
      </c>
      <c r="D129" s="132">
        <v>0.5625</v>
      </c>
      <c r="E129" s="13" t="s">
        <v>886</v>
      </c>
      <c r="F129" s="13">
        <v>93</v>
      </c>
      <c r="G129" s="13" t="s">
        <v>888</v>
      </c>
      <c r="H129" s="13">
        <v>2432577248</v>
      </c>
      <c r="I129" s="13">
        <v>4925823</v>
      </c>
      <c r="J129" s="13" t="s">
        <v>132</v>
      </c>
      <c r="K129" s="13" t="s">
        <v>214</v>
      </c>
      <c r="L129" s="13">
        <v>300902</v>
      </c>
      <c r="M129" s="13">
        <v>16650</v>
      </c>
      <c r="N129" s="13">
        <v>42090</v>
      </c>
      <c r="O129" s="13">
        <f t="shared" ref="O129" si="25">N129-M129</f>
        <v>25440</v>
      </c>
      <c r="P129" s="13">
        <v>862351</v>
      </c>
      <c r="Q129" s="13">
        <f t="shared" si="23"/>
        <v>862352</v>
      </c>
      <c r="R129" s="139" t="s">
        <v>165</v>
      </c>
      <c r="S129" s="13">
        <v>144</v>
      </c>
      <c r="T129" s="13">
        <v>101</v>
      </c>
      <c r="U129" s="13" t="s">
        <v>55</v>
      </c>
      <c r="V129" s="13">
        <v>14031900423</v>
      </c>
    </row>
    <row r="130" spans="1:22" ht="15.75" customHeight="1" x14ac:dyDescent="0.25">
      <c r="A130" s="528" t="s">
        <v>87</v>
      </c>
      <c r="B130" s="528"/>
      <c r="C130" s="528"/>
      <c r="D130" s="528"/>
      <c r="E130" s="528"/>
      <c r="F130" s="528"/>
      <c r="G130" s="528"/>
      <c r="H130" s="528"/>
      <c r="I130" s="528"/>
      <c r="J130" s="528"/>
      <c r="K130" s="528"/>
      <c r="L130" s="528"/>
      <c r="M130" s="529">
        <f>SUM(M118:M129)</f>
        <v>208160</v>
      </c>
      <c r="N130" s="529">
        <f>SUM(N118:N129)</f>
        <v>508040</v>
      </c>
      <c r="O130" s="529">
        <f>SUM(O118:O129)</f>
        <v>299880</v>
      </c>
      <c r="P130" s="530"/>
      <c r="Q130" s="530"/>
      <c r="R130" s="530"/>
      <c r="S130" s="530"/>
      <c r="T130" s="530"/>
      <c r="U130" s="530"/>
      <c r="V130" s="530"/>
    </row>
    <row r="131" spans="1:22" ht="15.75" customHeight="1" x14ac:dyDescent="0.25">
      <c r="A131" s="528"/>
      <c r="B131" s="528"/>
      <c r="C131" s="528"/>
      <c r="D131" s="528"/>
      <c r="E131" s="528"/>
      <c r="F131" s="528"/>
      <c r="G131" s="528"/>
      <c r="H131" s="528"/>
      <c r="I131" s="528"/>
      <c r="J131" s="528"/>
      <c r="K131" s="528"/>
      <c r="L131" s="528"/>
      <c r="M131" s="529"/>
      <c r="N131" s="529"/>
      <c r="O131" s="529"/>
      <c r="P131" s="530"/>
      <c r="Q131" s="530"/>
      <c r="R131" s="530"/>
      <c r="S131" s="530"/>
      <c r="T131" s="530"/>
      <c r="U131" s="530"/>
      <c r="V131" s="530"/>
    </row>
    <row r="133" spans="1:22" ht="18" x14ac:dyDescent="0.45">
      <c r="S133" s="222" t="s">
        <v>23</v>
      </c>
      <c r="T133" s="222"/>
      <c r="U133" s="222"/>
      <c r="V133" s="222"/>
    </row>
  </sheetData>
  <mergeCells count="210">
    <mergeCell ref="R112:V112"/>
    <mergeCell ref="A86:L87"/>
    <mergeCell ref="M86:M87"/>
    <mergeCell ref="N86:N87"/>
    <mergeCell ref="O86:O87"/>
    <mergeCell ref="P86:V87"/>
    <mergeCell ref="R89:V89"/>
    <mergeCell ref="K70:K71"/>
    <mergeCell ref="L70:L71"/>
    <mergeCell ref="M70:O71"/>
    <mergeCell ref="P70:P71"/>
    <mergeCell ref="Q70:Q71"/>
    <mergeCell ref="R70:R71"/>
    <mergeCell ref="S70:S71"/>
    <mergeCell ref="T70:T71"/>
    <mergeCell ref="U70:U71"/>
    <mergeCell ref="A70:A71"/>
    <mergeCell ref="B70:B71"/>
    <mergeCell ref="C70:C71"/>
    <mergeCell ref="D70:D71"/>
    <mergeCell ref="E70:F71"/>
    <mergeCell ref="G70:G71"/>
    <mergeCell ref="H70:H71"/>
    <mergeCell ref="I70:I71"/>
    <mergeCell ref="J70:J71"/>
    <mergeCell ref="A67:V67"/>
    <mergeCell ref="A68:B68"/>
    <mergeCell ref="C68:K68"/>
    <mergeCell ref="L68:M68"/>
    <mergeCell ref="N68:V68"/>
    <mergeCell ref="A69:B69"/>
    <mergeCell ref="C69:K69"/>
    <mergeCell ref="L69:M69"/>
    <mergeCell ref="N69:O69"/>
    <mergeCell ref="R69:V69"/>
    <mergeCell ref="V70:V71"/>
    <mergeCell ref="R64:V64"/>
    <mergeCell ref="S40:S41"/>
    <mergeCell ref="T40:T41"/>
    <mergeCell ref="U40:U41"/>
    <mergeCell ref="V40:V41"/>
    <mergeCell ref="A61:L62"/>
    <mergeCell ref="M61:M62"/>
    <mergeCell ref="N61:N62"/>
    <mergeCell ref="O61:O62"/>
    <mergeCell ref="P61:V62"/>
    <mergeCell ref="A40:A41"/>
    <mergeCell ref="B40:B41"/>
    <mergeCell ref="C40:C41"/>
    <mergeCell ref="D40:D41"/>
    <mergeCell ref="E40:F41"/>
    <mergeCell ref="G40:G41"/>
    <mergeCell ref="H40:H41"/>
    <mergeCell ref="L40:L41"/>
    <mergeCell ref="M40:O41"/>
    <mergeCell ref="P40:P41"/>
    <mergeCell ref="Q40:Q41"/>
    <mergeCell ref="R40:R41"/>
    <mergeCell ref="I40:I41"/>
    <mergeCell ref="J40:J41"/>
    <mergeCell ref="K40:K41"/>
    <mergeCell ref="A39:B39"/>
    <mergeCell ref="C39:K39"/>
    <mergeCell ref="L39:M39"/>
    <mergeCell ref="N39:O39"/>
    <mergeCell ref="R39:V39"/>
    <mergeCell ref="A37:V37"/>
    <mergeCell ref="A38:B38"/>
    <mergeCell ref="C38:K38"/>
    <mergeCell ref="L38:M38"/>
    <mergeCell ref="N38:V38"/>
    <mergeCell ref="R34:V34"/>
    <mergeCell ref="S25:S26"/>
    <mergeCell ref="T25:T26"/>
    <mergeCell ref="U25:U26"/>
    <mergeCell ref="V25:V26"/>
    <mergeCell ref="A31:L32"/>
    <mergeCell ref="M31:M32"/>
    <mergeCell ref="N31:N32"/>
    <mergeCell ref="O31:O32"/>
    <mergeCell ref="P31:V32"/>
    <mergeCell ref="L25:L26"/>
    <mergeCell ref="M25:O25"/>
    <mergeCell ref="P25:P26"/>
    <mergeCell ref="Q25:Q26"/>
    <mergeCell ref="R25:R26"/>
    <mergeCell ref="G25:G26"/>
    <mergeCell ref="H25:H26"/>
    <mergeCell ref="I25:I26"/>
    <mergeCell ref="J25:J26"/>
    <mergeCell ref="K25:K26"/>
    <mergeCell ref="A25:A26"/>
    <mergeCell ref="B25:B26"/>
    <mergeCell ref="C25:C26"/>
    <mergeCell ref="D25:D26"/>
    <mergeCell ref="E25:F26"/>
    <mergeCell ref="A24:B24"/>
    <mergeCell ref="C24:K24"/>
    <mergeCell ref="L24:M24"/>
    <mergeCell ref="N24:O24"/>
    <mergeCell ref="R24:V24"/>
    <mergeCell ref="A22:V22"/>
    <mergeCell ref="A23:B23"/>
    <mergeCell ref="C23:K23"/>
    <mergeCell ref="L23:M23"/>
    <mergeCell ref="N23:V23"/>
    <mergeCell ref="R19:V19"/>
    <mergeCell ref="V4:V5"/>
    <mergeCell ref="A16:L17"/>
    <mergeCell ref="M16:M17"/>
    <mergeCell ref="N16:N17"/>
    <mergeCell ref="O16:O17"/>
    <mergeCell ref="P16:V17"/>
    <mergeCell ref="P4:P5"/>
    <mergeCell ref="Q4:Q5"/>
    <mergeCell ref="R4:R5"/>
    <mergeCell ref="K4:K5"/>
    <mergeCell ref="L4:L5"/>
    <mergeCell ref="U4:U5"/>
    <mergeCell ref="H4:H5"/>
    <mergeCell ref="I4:I5"/>
    <mergeCell ref="M4:O4"/>
    <mergeCell ref="A4:A5"/>
    <mergeCell ref="B4:B5"/>
    <mergeCell ref="C4:C5"/>
    <mergeCell ref="D4:D5"/>
    <mergeCell ref="E4:F5"/>
    <mergeCell ref="G4:G5"/>
    <mergeCell ref="S4:S5"/>
    <mergeCell ref="T4:T5"/>
    <mergeCell ref="J4:J5"/>
    <mergeCell ref="A3:B3"/>
    <mergeCell ref="C3:K3"/>
    <mergeCell ref="L3:M3"/>
    <mergeCell ref="N3:O3"/>
    <mergeCell ref="R3:V3"/>
    <mergeCell ref="A1:V1"/>
    <mergeCell ref="A2:B2"/>
    <mergeCell ref="C2:K2"/>
    <mergeCell ref="L2:M2"/>
    <mergeCell ref="N2:V2"/>
    <mergeCell ref="V95:V96"/>
    <mergeCell ref="A92:V92"/>
    <mergeCell ref="A93:B93"/>
    <mergeCell ref="C93:K93"/>
    <mergeCell ref="L93:M93"/>
    <mergeCell ref="N93:V93"/>
    <mergeCell ref="A94:B94"/>
    <mergeCell ref="C94:K94"/>
    <mergeCell ref="L94:M94"/>
    <mergeCell ref="N94:O94"/>
    <mergeCell ref="R94:V94"/>
    <mergeCell ref="V116:V117"/>
    <mergeCell ref="A107:L108"/>
    <mergeCell ref="M107:M108"/>
    <mergeCell ref="N107:N108"/>
    <mergeCell ref="O107:O108"/>
    <mergeCell ref="P107:V108"/>
    <mergeCell ref="K95:K96"/>
    <mergeCell ref="L95:L96"/>
    <mergeCell ref="M95:O96"/>
    <mergeCell ref="P95:P96"/>
    <mergeCell ref="Q95:Q96"/>
    <mergeCell ref="R95:R96"/>
    <mergeCell ref="S95:S96"/>
    <mergeCell ref="T95:T96"/>
    <mergeCell ref="U95:U96"/>
    <mergeCell ref="A95:A96"/>
    <mergeCell ref="B95:B96"/>
    <mergeCell ref="C95:C96"/>
    <mergeCell ref="D95:D96"/>
    <mergeCell ref="E95:F96"/>
    <mergeCell ref="G95:G96"/>
    <mergeCell ref="H95:H96"/>
    <mergeCell ref="I95:I96"/>
    <mergeCell ref="J95:J96"/>
    <mergeCell ref="A113:V113"/>
    <mergeCell ref="A114:B114"/>
    <mergeCell ref="C114:K114"/>
    <mergeCell ref="L114:M114"/>
    <mergeCell ref="N114:V114"/>
    <mergeCell ref="A115:B115"/>
    <mergeCell ref="C115:K115"/>
    <mergeCell ref="L115:M115"/>
    <mergeCell ref="N115:O115"/>
    <mergeCell ref="R115:V115"/>
    <mergeCell ref="A130:L131"/>
    <mergeCell ref="M130:M131"/>
    <mergeCell ref="N130:N131"/>
    <mergeCell ref="O130:O131"/>
    <mergeCell ref="P130:V131"/>
    <mergeCell ref="S133:V133"/>
    <mergeCell ref="K116:K117"/>
    <mergeCell ref="L116:L117"/>
    <mergeCell ref="M116:O116"/>
    <mergeCell ref="P116:P117"/>
    <mergeCell ref="Q116:Q117"/>
    <mergeCell ref="R116:R117"/>
    <mergeCell ref="S116:S117"/>
    <mergeCell ref="T116:T117"/>
    <mergeCell ref="U116:U117"/>
    <mergeCell ref="A116:A117"/>
    <mergeCell ref="B116:B117"/>
    <mergeCell ref="C116:C117"/>
    <mergeCell ref="D116:D117"/>
    <mergeCell ref="E116:F117"/>
    <mergeCell ref="G116:G117"/>
    <mergeCell ref="H116:H117"/>
    <mergeCell ref="I116:I117"/>
    <mergeCell ref="J116:J117"/>
  </mergeCells>
  <phoneticPr fontId="7" type="noConversion"/>
  <pageMargins left="0.15748031496062992" right="0.15748031496062992" top="0.74803149606299213" bottom="0.74803149606299213" header="0.31496062992125984" footer="0.31496062992125984"/>
  <pageSetup paperSize="9" scale="48" orientation="landscape" r:id="rId1"/>
  <rowBreaks count="1" manualBreakCount="1">
    <brk id="34" max="16383" man="1"/>
  </rowBreaks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B2286-C5B3-4E30-A823-A3973151DC72}">
  <sheetPr>
    <pageSetUpPr fitToPage="1"/>
  </sheetPr>
  <dimension ref="A1:V44"/>
  <sheetViews>
    <sheetView rightToLeft="1" topLeftCell="A21" workbookViewId="0">
      <selection activeCell="A26" sqref="A26:L27"/>
    </sheetView>
  </sheetViews>
  <sheetFormatPr defaultRowHeight="15" x14ac:dyDescent="0.25"/>
  <cols>
    <col min="1" max="1" width="4.7109375" customWidth="1"/>
    <col min="2" max="2" width="14.5703125" customWidth="1"/>
    <col min="7" max="7" width="20" bestFit="1" customWidth="1"/>
    <col min="8" max="8" width="15.42578125" customWidth="1"/>
    <col min="9" max="9" width="12.7109375" customWidth="1"/>
    <col min="10" max="10" width="17.5703125" customWidth="1"/>
    <col min="16" max="16" width="11.140625" bestFit="1" customWidth="1"/>
    <col min="17" max="17" width="12.7109375" bestFit="1" customWidth="1"/>
    <col min="18" max="18" width="10.85546875" customWidth="1"/>
    <col min="22" max="22" width="17.28515625" customWidth="1"/>
  </cols>
  <sheetData>
    <row r="1" spans="1:22" ht="15.75" x14ac:dyDescent="0.25">
      <c r="A1" s="294" t="s">
        <v>29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</row>
    <row r="2" spans="1:22" ht="15.75" x14ac:dyDescent="0.25">
      <c r="A2" s="288" t="s">
        <v>18</v>
      </c>
      <c r="B2" s="289"/>
      <c r="C2" s="290" t="s">
        <v>20</v>
      </c>
      <c r="D2" s="288"/>
      <c r="E2" s="288"/>
      <c r="F2" s="288"/>
      <c r="G2" s="288"/>
      <c r="H2" s="288"/>
      <c r="I2" s="288"/>
      <c r="J2" s="288"/>
      <c r="K2" s="289"/>
      <c r="L2" s="290" t="s">
        <v>19</v>
      </c>
      <c r="M2" s="289"/>
      <c r="N2" s="295">
        <v>14031900335</v>
      </c>
      <c r="O2" s="295"/>
      <c r="P2" s="295"/>
      <c r="Q2" s="295"/>
      <c r="R2" s="295"/>
      <c r="S2" s="295"/>
      <c r="T2" s="295"/>
      <c r="U2" s="295"/>
      <c r="V2" s="295"/>
    </row>
    <row r="3" spans="1:22" ht="16.5" thickBot="1" x14ac:dyDescent="0.3">
      <c r="A3" s="288" t="s">
        <v>22</v>
      </c>
      <c r="B3" s="289"/>
      <c r="C3" s="290" t="s">
        <v>576</v>
      </c>
      <c r="D3" s="288"/>
      <c r="E3" s="288"/>
      <c r="F3" s="288"/>
      <c r="G3" s="288"/>
      <c r="H3" s="288"/>
      <c r="I3" s="288"/>
      <c r="J3" s="288"/>
      <c r="K3" s="289"/>
      <c r="L3" s="290" t="s">
        <v>0</v>
      </c>
      <c r="M3" s="289"/>
      <c r="N3" s="291">
        <v>453000</v>
      </c>
      <c r="O3" s="292"/>
      <c r="P3" s="44" t="s">
        <v>21</v>
      </c>
      <c r="Q3" s="45">
        <f>N3-O26</f>
        <v>23620</v>
      </c>
      <c r="R3" s="293" t="s">
        <v>31</v>
      </c>
      <c r="S3" s="292"/>
      <c r="T3" s="292"/>
      <c r="U3" s="292"/>
      <c r="V3" s="292"/>
    </row>
    <row r="4" spans="1:22" x14ac:dyDescent="0.25">
      <c r="A4" s="262" t="s">
        <v>1</v>
      </c>
      <c r="B4" s="262" t="s">
        <v>25</v>
      </c>
      <c r="C4" s="262" t="s">
        <v>2</v>
      </c>
      <c r="D4" s="262" t="s">
        <v>3</v>
      </c>
      <c r="E4" s="282" t="s">
        <v>4</v>
      </c>
      <c r="F4" s="283"/>
      <c r="G4" s="262" t="s">
        <v>5</v>
      </c>
      <c r="H4" s="279" t="s">
        <v>30</v>
      </c>
      <c r="I4" s="262" t="s">
        <v>6</v>
      </c>
      <c r="J4" s="262" t="s">
        <v>7</v>
      </c>
      <c r="K4" s="262" t="s">
        <v>8</v>
      </c>
      <c r="L4" s="262" t="s">
        <v>9</v>
      </c>
      <c r="M4" s="265" t="s">
        <v>10</v>
      </c>
      <c r="N4" s="266"/>
      <c r="O4" s="267"/>
      <c r="P4" s="274" t="s">
        <v>16</v>
      </c>
      <c r="Q4" s="274" t="s">
        <v>17</v>
      </c>
      <c r="R4" s="276" t="s">
        <v>15</v>
      </c>
      <c r="S4" s="239" t="s">
        <v>28</v>
      </c>
      <c r="T4" s="242" t="s">
        <v>11</v>
      </c>
      <c r="U4" s="245" t="s">
        <v>24</v>
      </c>
      <c r="V4" s="245" t="s">
        <v>27</v>
      </c>
    </row>
    <row r="5" spans="1:22" x14ac:dyDescent="0.25">
      <c r="A5" s="263"/>
      <c r="B5" s="263"/>
      <c r="C5" s="263"/>
      <c r="D5" s="263"/>
      <c r="E5" s="284"/>
      <c r="F5" s="285"/>
      <c r="G5" s="263"/>
      <c r="H5" s="280"/>
      <c r="I5" s="263"/>
      <c r="J5" s="263"/>
      <c r="K5" s="263"/>
      <c r="L5" s="263"/>
      <c r="M5" s="268"/>
      <c r="N5" s="269"/>
      <c r="O5" s="270"/>
      <c r="P5" s="274"/>
      <c r="Q5" s="274"/>
      <c r="R5" s="277"/>
      <c r="S5" s="240"/>
      <c r="T5" s="243"/>
      <c r="U5" s="246"/>
      <c r="V5" s="246"/>
    </row>
    <row r="6" spans="1:22" x14ac:dyDescent="0.25">
      <c r="A6" s="263"/>
      <c r="B6" s="263"/>
      <c r="C6" s="263"/>
      <c r="D6" s="263"/>
      <c r="E6" s="284"/>
      <c r="F6" s="285"/>
      <c r="G6" s="263"/>
      <c r="H6" s="280"/>
      <c r="I6" s="263"/>
      <c r="J6" s="263"/>
      <c r="K6" s="263"/>
      <c r="L6" s="263"/>
      <c r="M6" s="271"/>
      <c r="N6" s="272"/>
      <c r="O6" s="273"/>
      <c r="P6" s="274"/>
      <c r="Q6" s="274"/>
      <c r="R6" s="277"/>
      <c r="S6" s="240"/>
      <c r="T6" s="243"/>
      <c r="U6" s="246"/>
      <c r="V6" s="246"/>
    </row>
    <row r="7" spans="1:22" ht="15.75" x14ac:dyDescent="0.25">
      <c r="A7" s="264"/>
      <c r="B7" s="264"/>
      <c r="C7" s="264"/>
      <c r="D7" s="264"/>
      <c r="E7" s="286"/>
      <c r="F7" s="287"/>
      <c r="G7" s="264"/>
      <c r="H7" s="281"/>
      <c r="I7" s="264"/>
      <c r="J7" s="264"/>
      <c r="K7" s="264"/>
      <c r="L7" s="264"/>
      <c r="M7" s="5" t="s">
        <v>12</v>
      </c>
      <c r="N7" s="5" t="s">
        <v>13</v>
      </c>
      <c r="O7" s="5" t="s">
        <v>14</v>
      </c>
      <c r="P7" s="275"/>
      <c r="Q7" s="275"/>
      <c r="R7" s="278"/>
      <c r="S7" s="241"/>
      <c r="T7" s="244"/>
      <c r="U7" s="247"/>
      <c r="V7" s="247"/>
    </row>
    <row r="8" spans="1:22" ht="24" x14ac:dyDescent="0.25">
      <c r="A8" s="134">
        <v>1</v>
      </c>
      <c r="B8" s="134" t="s">
        <v>575</v>
      </c>
      <c r="C8" s="128">
        <v>2.4305555555555556E-2</v>
      </c>
      <c r="D8" s="128">
        <v>6.3194444444444442E-2</v>
      </c>
      <c r="E8" s="123" t="s">
        <v>278</v>
      </c>
      <c r="F8" s="123">
        <v>83</v>
      </c>
      <c r="G8" s="123" t="s">
        <v>279</v>
      </c>
      <c r="H8" s="152">
        <v>9400412496</v>
      </c>
      <c r="I8" s="123">
        <v>4910574</v>
      </c>
      <c r="J8" s="153" t="s">
        <v>218</v>
      </c>
      <c r="K8" s="134" t="s">
        <v>214</v>
      </c>
      <c r="L8" s="123">
        <v>300444</v>
      </c>
      <c r="M8" s="118">
        <v>17340</v>
      </c>
      <c r="N8" s="118">
        <v>43440</v>
      </c>
      <c r="O8" s="134">
        <f>N8-M8</f>
        <v>26100</v>
      </c>
      <c r="P8" s="134">
        <v>792935</v>
      </c>
      <c r="Q8" s="134">
        <f t="shared" ref="Q8" si="0">P8+1</f>
        <v>792936</v>
      </c>
      <c r="R8" s="95" t="s">
        <v>165</v>
      </c>
      <c r="S8" s="120">
        <v>140</v>
      </c>
      <c r="T8" s="121">
        <v>105</v>
      </c>
      <c r="U8" s="134" t="s">
        <v>63</v>
      </c>
      <c r="V8" s="117">
        <v>14031900335</v>
      </c>
    </row>
    <row r="9" spans="1:22" ht="21" x14ac:dyDescent="0.25">
      <c r="A9" s="134">
        <v>2</v>
      </c>
      <c r="B9" s="134" t="s">
        <v>579</v>
      </c>
      <c r="C9" s="135">
        <v>0.99444444444444446</v>
      </c>
      <c r="D9" s="135">
        <v>1.6666666666666666E-2</v>
      </c>
      <c r="E9" s="134" t="s">
        <v>162</v>
      </c>
      <c r="F9" s="134">
        <v>63</v>
      </c>
      <c r="G9" s="134" t="s">
        <v>163</v>
      </c>
      <c r="H9" s="116">
        <v>2299830227</v>
      </c>
      <c r="I9" s="134">
        <v>4911297</v>
      </c>
      <c r="J9" s="134" t="s">
        <v>132</v>
      </c>
      <c r="K9" s="134" t="s">
        <v>26</v>
      </c>
      <c r="L9" s="134">
        <v>300529</v>
      </c>
      <c r="M9" s="134">
        <v>16470</v>
      </c>
      <c r="N9" s="134">
        <v>42470</v>
      </c>
      <c r="O9" s="134">
        <f>N9-M9</f>
        <v>26000</v>
      </c>
      <c r="P9" s="134">
        <v>854325</v>
      </c>
      <c r="Q9" s="134">
        <f>P9+1</f>
        <v>854326</v>
      </c>
      <c r="R9" s="95" t="s">
        <v>165</v>
      </c>
      <c r="S9" s="134">
        <v>140</v>
      </c>
      <c r="T9" s="134">
        <v>105</v>
      </c>
      <c r="U9" s="134" t="s">
        <v>55</v>
      </c>
      <c r="V9" s="134">
        <v>14031900335</v>
      </c>
    </row>
    <row r="10" spans="1:22" ht="21" x14ac:dyDescent="0.25">
      <c r="A10" s="134">
        <v>3</v>
      </c>
      <c r="B10" s="134" t="s">
        <v>579</v>
      </c>
      <c r="C10" s="135">
        <v>0.99722222222222223</v>
      </c>
      <c r="D10" s="135">
        <v>2.6388888888888889E-2</v>
      </c>
      <c r="E10" s="134" t="s">
        <v>629</v>
      </c>
      <c r="F10" s="134">
        <v>53</v>
      </c>
      <c r="G10" s="134" t="s">
        <v>630</v>
      </c>
      <c r="H10" s="116">
        <v>1100165223</v>
      </c>
      <c r="I10" s="134">
        <v>4911298</v>
      </c>
      <c r="J10" s="134" t="s">
        <v>132</v>
      </c>
      <c r="K10" s="134" t="s">
        <v>26</v>
      </c>
      <c r="L10" s="134">
        <v>300530</v>
      </c>
      <c r="M10" s="134">
        <v>16710</v>
      </c>
      <c r="N10" s="134">
        <v>42410</v>
      </c>
      <c r="O10" s="134">
        <f>N10-M10</f>
        <v>25700</v>
      </c>
      <c r="P10" s="134">
        <v>854327</v>
      </c>
      <c r="Q10" s="134">
        <f>P10+1</f>
        <v>854328</v>
      </c>
      <c r="R10" s="95" t="s">
        <v>165</v>
      </c>
      <c r="S10" s="134">
        <v>140</v>
      </c>
      <c r="T10" s="134">
        <v>105</v>
      </c>
      <c r="U10" s="134" t="s">
        <v>55</v>
      </c>
      <c r="V10" s="134">
        <v>14031900335</v>
      </c>
    </row>
    <row r="11" spans="1:22" ht="21" x14ac:dyDescent="0.25">
      <c r="A11" s="134">
        <v>4</v>
      </c>
      <c r="B11" s="134" t="s">
        <v>650</v>
      </c>
      <c r="C11" s="135">
        <v>0.81666666666666665</v>
      </c>
      <c r="D11" s="135">
        <v>0.84652777777777777</v>
      </c>
      <c r="E11" s="134" t="s">
        <v>273</v>
      </c>
      <c r="F11" s="134">
        <v>63</v>
      </c>
      <c r="G11" s="134" t="s">
        <v>274</v>
      </c>
      <c r="H11" s="116">
        <v>2296159389</v>
      </c>
      <c r="I11" s="134">
        <v>4911551</v>
      </c>
      <c r="J11" s="134" t="s">
        <v>132</v>
      </c>
      <c r="K11" s="134" t="s">
        <v>214</v>
      </c>
      <c r="L11" s="134">
        <v>300541</v>
      </c>
      <c r="M11" s="134">
        <v>20740</v>
      </c>
      <c r="N11" s="134">
        <v>44240</v>
      </c>
      <c r="O11" s="134">
        <f t="shared" ref="O11" si="1">N11-M11</f>
        <v>23500</v>
      </c>
      <c r="P11" s="134">
        <v>854349</v>
      </c>
      <c r="Q11" s="134">
        <f t="shared" ref="Q11" si="2">P11+1</f>
        <v>854350</v>
      </c>
      <c r="R11" s="95" t="s">
        <v>165</v>
      </c>
      <c r="S11" s="134">
        <v>140</v>
      </c>
      <c r="T11" s="134">
        <v>105</v>
      </c>
      <c r="U11" s="134" t="s">
        <v>391</v>
      </c>
      <c r="V11" s="134">
        <v>14031900335</v>
      </c>
    </row>
    <row r="12" spans="1:22" ht="21" x14ac:dyDescent="0.25">
      <c r="A12" s="13">
        <v>5</v>
      </c>
      <c r="B12" s="134" t="s">
        <v>693</v>
      </c>
      <c r="C12" s="135">
        <v>4.791666666666667E-2</v>
      </c>
      <c r="D12" s="135">
        <v>8.3333333333333329E-2</v>
      </c>
      <c r="E12" s="134" t="s">
        <v>673</v>
      </c>
      <c r="F12" s="134">
        <v>83</v>
      </c>
      <c r="G12" s="134" t="s">
        <v>674</v>
      </c>
      <c r="H12" s="116">
        <v>2299901116</v>
      </c>
      <c r="I12" s="134">
        <v>4912834</v>
      </c>
      <c r="J12" s="134" t="s">
        <v>132</v>
      </c>
      <c r="K12" s="134" t="s">
        <v>26</v>
      </c>
      <c r="L12" s="134">
        <v>300594</v>
      </c>
      <c r="M12" s="134">
        <v>17060</v>
      </c>
      <c r="N12" s="134">
        <v>41630</v>
      </c>
      <c r="O12" s="134">
        <f>N12-M12</f>
        <v>24570</v>
      </c>
      <c r="P12" s="134">
        <v>854581</v>
      </c>
      <c r="Q12" s="134">
        <f>P12+1</f>
        <v>854582</v>
      </c>
      <c r="R12" s="95" t="s">
        <v>165</v>
      </c>
      <c r="S12" s="120">
        <v>140</v>
      </c>
      <c r="T12" s="121">
        <v>105</v>
      </c>
      <c r="U12" s="134" t="s">
        <v>391</v>
      </c>
      <c r="V12" s="134">
        <v>14031900335</v>
      </c>
    </row>
    <row r="13" spans="1:22" ht="21" x14ac:dyDescent="0.25">
      <c r="A13" s="13">
        <v>6</v>
      </c>
      <c r="B13" s="134" t="s">
        <v>693</v>
      </c>
      <c r="C13" s="135">
        <v>5.347222222222222E-2</v>
      </c>
      <c r="D13" s="135">
        <v>9.6527777777777782E-2</v>
      </c>
      <c r="E13" s="134" t="s">
        <v>675</v>
      </c>
      <c r="F13" s="134">
        <v>93</v>
      </c>
      <c r="G13" s="134" t="s">
        <v>676</v>
      </c>
      <c r="H13" s="116">
        <v>2293465330</v>
      </c>
      <c r="I13" s="134">
        <v>4912835</v>
      </c>
      <c r="J13" s="134" t="s">
        <v>132</v>
      </c>
      <c r="K13" s="134" t="s">
        <v>26</v>
      </c>
      <c r="L13" s="134">
        <v>300595</v>
      </c>
      <c r="M13" s="134">
        <v>17530</v>
      </c>
      <c r="N13" s="134">
        <v>41290</v>
      </c>
      <c r="O13" s="134">
        <f>N13-M13</f>
        <v>23760</v>
      </c>
      <c r="P13" s="134">
        <v>854583</v>
      </c>
      <c r="Q13" s="134">
        <f>P13+1</f>
        <v>854584</v>
      </c>
      <c r="R13" s="95" t="s">
        <v>165</v>
      </c>
      <c r="S13" s="134">
        <v>140</v>
      </c>
      <c r="T13" s="134">
        <v>105</v>
      </c>
      <c r="U13" s="134" t="s">
        <v>391</v>
      </c>
      <c r="V13" s="134">
        <v>14031900335</v>
      </c>
    </row>
    <row r="14" spans="1:22" ht="21" x14ac:dyDescent="0.25">
      <c r="A14" s="13">
        <v>7</v>
      </c>
      <c r="B14" s="134" t="s">
        <v>691</v>
      </c>
      <c r="C14" s="135">
        <v>0.5625</v>
      </c>
      <c r="D14" s="135">
        <v>0.61527777777777781</v>
      </c>
      <c r="E14" s="134" t="s">
        <v>673</v>
      </c>
      <c r="F14" s="134">
        <v>83</v>
      </c>
      <c r="G14" s="134" t="s">
        <v>674</v>
      </c>
      <c r="H14" s="134">
        <v>9280953554</v>
      </c>
      <c r="I14" s="134">
        <v>4912989</v>
      </c>
      <c r="J14" s="134" t="s">
        <v>132</v>
      </c>
      <c r="K14" s="134" t="s">
        <v>26</v>
      </c>
      <c r="L14" s="134">
        <v>300599</v>
      </c>
      <c r="M14" s="134">
        <v>17150</v>
      </c>
      <c r="N14" s="134">
        <v>42560</v>
      </c>
      <c r="O14" s="134">
        <f>N14-M14</f>
        <v>25410</v>
      </c>
      <c r="P14" s="134">
        <v>854653</v>
      </c>
      <c r="Q14" s="134">
        <f>P14+1</f>
        <v>854654</v>
      </c>
      <c r="R14" s="95" t="s">
        <v>165</v>
      </c>
      <c r="S14" s="120">
        <v>170</v>
      </c>
      <c r="T14" s="121">
        <v>105</v>
      </c>
      <c r="U14" s="134" t="s">
        <v>63</v>
      </c>
      <c r="V14" s="134">
        <v>14031900335</v>
      </c>
    </row>
    <row r="15" spans="1:22" ht="21" x14ac:dyDescent="0.25">
      <c r="A15" s="13">
        <v>8</v>
      </c>
      <c r="B15" s="134" t="s">
        <v>691</v>
      </c>
      <c r="C15" s="135">
        <v>0.56805555555555554</v>
      </c>
      <c r="D15" s="135">
        <v>0.625</v>
      </c>
      <c r="E15" s="134" t="s">
        <v>675</v>
      </c>
      <c r="F15" s="134">
        <v>93</v>
      </c>
      <c r="G15" s="134" t="s">
        <v>676</v>
      </c>
      <c r="H15" s="116">
        <v>9385831085</v>
      </c>
      <c r="I15" s="134">
        <v>4912990</v>
      </c>
      <c r="J15" s="134" t="s">
        <v>132</v>
      </c>
      <c r="K15" s="134" t="s">
        <v>26</v>
      </c>
      <c r="L15" s="134">
        <v>300600</v>
      </c>
      <c r="M15" s="134">
        <v>17590</v>
      </c>
      <c r="N15" s="134">
        <v>41680</v>
      </c>
      <c r="O15" s="134">
        <f>N15-M15</f>
        <v>24090</v>
      </c>
      <c r="P15" s="134">
        <v>854655</v>
      </c>
      <c r="Q15" s="134">
        <f>P15+1</f>
        <v>854656</v>
      </c>
      <c r="R15" s="95" t="s">
        <v>165</v>
      </c>
      <c r="S15" s="134">
        <v>170</v>
      </c>
      <c r="T15" s="134">
        <v>105</v>
      </c>
      <c r="U15" s="134" t="s">
        <v>63</v>
      </c>
      <c r="V15" s="134">
        <v>14031900335</v>
      </c>
    </row>
    <row r="16" spans="1:22" ht="21" x14ac:dyDescent="0.25">
      <c r="A16" s="13">
        <v>9</v>
      </c>
      <c r="B16" s="122" t="s">
        <v>736</v>
      </c>
      <c r="C16" s="114">
        <v>0.39583333333333331</v>
      </c>
      <c r="D16" s="114">
        <v>0.44444444444444442</v>
      </c>
      <c r="E16" s="113" t="s">
        <v>767</v>
      </c>
      <c r="F16" s="113">
        <v>43</v>
      </c>
      <c r="G16" s="113" t="s">
        <v>812</v>
      </c>
      <c r="H16" s="116">
        <v>1112057277</v>
      </c>
      <c r="I16" s="177">
        <v>4914568</v>
      </c>
      <c r="J16" s="178" t="s">
        <v>132</v>
      </c>
      <c r="K16" s="122" t="s">
        <v>214</v>
      </c>
      <c r="L16" s="113">
        <v>300744</v>
      </c>
      <c r="M16" s="119">
        <v>18170</v>
      </c>
      <c r="N16" s="119">
        <v>43690</v>
      </c>
      <c r="O16" s="179">
        <f t="shared" ref="O16:O18" si="3">N16-M16</f>
        <v>25520</v>
      </c>
      <c r="P16" s="180">
        <v>1073399</v>
      </c>
      <c r="Q16" s="122">
        <f t="shared" ref="Q16:Q18" si="4">P16+1</f>
        <v>1073400</v>
      </c>
      <c r="R16" s="181" t="s">
        <v>165</v>
      </c>
      <c r="S16" s="120">
        <v>140</v>
      </c>
      <c r="T16" s="121">
        <v>105</v>
      </c>
      <c r="U16" s="134" t="s">
        <v>35</v>
      </c>
      <c r="V16" s="134">
        <v>14031900335</v>
      </c>
    </row>
    <row r="17" spans="1:22" ht="21" x14ac:dyDescent="0.25">
      <c r="A17" s="13">
        <v>10</v>
      </c>
      <c r="B17" s="134" t="s">
        <v>736</v>
      </c>
      <c r="C17" s="135">
        <v>0.40902777777777777</v>
      </c>
      <c r="D17" s="135">
        <v>0.45277777777777778</v>
      </c>
      <c r="E17" s="134" t="s">
        <v>769</v>
      </c>
      <c r="F17" s="134">
        <v>53</v>
      </c>
      <c r="G17" s="134" t="s">
        <v>770</v>
      </c>
      <c r="H17" s="116">
        <v>1133371288</v>
      </c>
      <c r="I17" s="134">
        <v>4914570</v>
      </c>
      <c r="J17" s="134" t="s">
        <v>132</v>
      </c>
      <c r="K17" s="134" t="s">
        <v>214</v>
      </c>
      <c r="L17" s="134">
        <v>300745</v>
      </c>
      <c r="M17" s="134">
        <v>17450</v>
      </c>
      <c r="N17" s="134">
        <v>42020</v>
      </c>
      <c r="O17" s="134">
        <f t="shared" si="3"/>
        <v>24570</v>
      </c>
      <c r="P17" s="134">
        <v>1073401</v>
      </c>
      <c r="Q17" s="134">
        <f t="shared" si="4"/>
        <v>1073402</v>
      </c>
      <c r="R17" s="95" t="s">
        <v>165</v>
      </c>
      <c r="S17" s="134">
        <v>140</v>
      </c>
      <c r="T17" s="134">
        <v>105</v>
      </c>
      <c r="U17" s="134" t="s">
        <v>35</v>
      </c>
      <c r="V17" s="134">
        <v>14031900335</v>
      </c>
    </row>
    <row r="18" spans="1:22" ht="21" x14ac:dyDescent="0.25">
      <c r="A18" s="13">
        <v>11</v>
      </c>
      <c r="B18" s="134" t="s">
        <v>736</v>
      </c>
      <c r="C18" s="135">
        <v>0.97152777777777777</v>
      </c>
      <c r="D18" s="135">
        <v>0.99027777777777781</v>
      </c>
      <c r="E18" s="134" t="s">
        <v>782</v>
      </c>
      <c r="F18" s="134">
        <v>84</v>
      </c>
      <c r="G18" s="134" t="s">
        <v>783</v>
      </c>
      <c r="H18" s="116">
        <v>2511408449</v>
      </c>
      <c r="I18" s="134">
        <v>4914704</v>
      </c>
      <c r="J18" s="134" t="s">
        <v>132</v>
      </c>
      <c r="K18" s="134" t="s">
        <v>214</v>
      </c>
      <c r="L18" s="134">
        <v>300758</v>
      </c>
      <c r="M18" s="134">
        <v>18220</v>
      </c>
      <c r="N18" s="134">
        <v>40310</v>
      </c>
      <c r="O18" s="134">
        <f t="shared" si="3"/>
        <v>22090</v>
      </c>
      <c r="P18" s="134">
        <v>1073449</v>
      </c>
      <c r="Q18" s="134">
        <f t="shared" si="4"/>
        <v>1073450</v>
      </c>
      <c r="R18" s="95" t="s">
        <v>165</v>
      </c>
      <c r="S18" s="134">
        <v>140</v>
      </c>
      <c r="T18" s="134">
        <v>105</v>
      </c>
      <c r="U18" s="134" t="s">
        <v>55</v>
      </c>
      <c r="V18" s="134">
        <v>14031900335</v>
      </c>
    </row>
    <row r="19" spans="1:22" ht="21" x14ac:dyDescent="0.25">
      <c r="A19" s="13">
        <v>12</v>
      </c>
      <c r="B19" s="134" t="s">
        <v>736</v>
      </c>
      <c r="C19" s="135">
        <v>0.97499999999999998</v>
      </c>
      <c r="D19" s="135">
        <v>0.99444444444444446</v>
      </c>
      <c r="E19" s="134" t="s">
        <v>780</v>
      </c>
      <c r="F19" s="134">
        <v>84</v>
      </c>
      <c r="G19" s="134" t="s">
        <v>781</v>
      </c>
      <c r="H19" s="116">
        <v>2510226509</v>
      </c>
      <c r="I19" s="134">
        <v>4914705</v>
      </c>
      <c r="J19" s="134" t="s">
        <v>132</v>
      </c>
      <c r="K19" s="134" t="s">
        <v>214</v>
      </c>
      <c r="L19" s="134">
        <v>300759</v>
      </c>
      <c r="M19" s="134">
        <v>18180</v>
      </c>
      <c r="N19" s="134">
        <v>39840</v>
      </c>
      <c r="O19" s="134">
        <f>N19-M19</f>
        <v>21660</v>
      </c>
      <c r="P19" s="134">
        <v>1073451</v>
      </c>
      <c r="Q19" s="134">
        <f t="shared" ref="Q19:Q23" si="5">P19+1</f>
        <v>1073452</v>
      </c>
      <c r="R19" s="95" t="s">
        <v>165</v>
      </c>
      <c r="S19" s="134">
        <v>140</v>
      </c>
      <c r="T19" s="134">
        <v>105</v>
      </c>
      <c r="U19" s="134" t="s">
        <v>55</v>
      </c>
      <c r="V19" s="134">
        <v>14031900335</v>
      </c>
    </row>
    <row r="20" spans="1:22" ht="21" x14ac:dyDescent="0.25">
      <c r="A20" s="13">
        <v>1</v>
      </c>
      <c r="B20" s="134" t="s">
        <v>574</v>
      </c>
      <c r="C20" s="135">
        <v>0.32847222222222222</v>
      </c>
      <c r="D20" s="135">
        <v>0.39027777777777778</v>
      </c>
      <c r="E20" s="134" t="s">
        <v>816</v>
      </c>
      <c r="F20" s="134">
        <v>84</v>
      </c>
      <c r="G20" s="134" t="s">
        <v>817</v>
      </c>
      <c r="H20" s="116">
        <v>2529797757</v>
      </c>
      <c r="I20" s="134">
        <v>4914724</v>
      </c>
      <c r="J20" s="134" t="s">
        <v>132</v>
      </c>
      <c r="K20" s="134" t="s">
        <v>214</v>
      </c>
      <c r="L20" s="134">
        <v>300760</v>
      </c>
      <c r="M20" s="134">
        <v>18090</v>
      </c>
      <c r="N20" s="134">
        <v>42180</v>
      </c>
      <c r="O20" s="134">
        <f t="shared" ref="O20:O23" si="6">N20-M20</f>
        <v>24090</v>
      </c>
      <c r="P20" s="134">
        <v>1073467</v>
      </c>
      <c r="Q20" s="134">
        <f t="shared" si="5"/>
        <v>1073468</v>
      </c>
      <c r="R20" s="95" t="s">
        <v>165</v>
      </c>
      <c r="S20" s="134">
        <v>175</v>
      </c>
      <c r="T20" s="134">
        <v>105</v>
      </c>
      <c r="U20" s="134" t="s">
        <v>35</v>
      </c>
      <c r="V20" s="134">
        <v>14031900335</v>
      </c>
    </row>
    <row r="21" spans="1:22" ht="21" x14ac:dyDescent="0.25">
      <c r="A21" s="13">
        <v>14</v>
      </c>
      <c r="B21" s="134" t="s">
        <v>574</v>
      </c>
      <c r="C21" s="135">
        <v>0.50208333333333333</v>
      </c>
      <c r="D21" s="135">
        <v>0.52986111111111112</v>
      </c>
      <c r="E21" s="134" t="s">
        <v>786</v>
      </c>
      <c r="F21" s="134">
        <v>84</v>
      </c>
      <c r="G21" s="134" t="s">
        <v>787</v>
      </c>
      <c r="H21" s="116">
        <v>2559889951</v>
      </c>
      <c r="I21" s="134">
        <v>4914780</v>
      </c>
      <c r="J21" s="134" t="s">
        <v>132</v>
      </c>
      <c r="K21" s="134" t="s">
        <v>214</v>
      </c>
      <c r="L21" s="134">
        <v>300761</v>
      </c>
      <c r="M21" s="134">
        <v>16230</v>
      </c>
      <c r="N21" s="134">
        <v>41030</v>
      </c>
      <c r="O21" s="134">
        <f t="shared" si="6"/>
        <v>24800</v>
      </c>
      <c r="P21" s="134">
        <v>1073491</v>
      </c>
      <c r="Q21" s="134">
        <f t="shared" si="5"/>
        <v>1073492</v>
      </c>
      <c r="R21" s="95" t="s">
        <v>165</v>
      </c>
      <c r="S21" s="134">
        <v>175</v>
      </c>
      <c r="T21" s="134">
        <v>105</v>
      </c>
      <c r="U21" s="134" t="s">
        <v>35</v>
      </c>
      <c r="V21" s="134">
        <v>14031900335</v>
      </c>
    </row>
    <row r="22" spans="1:22" ht="21" x14ac:dyDescent="0.25">
      <c r="A22" s="13">
        <v>15</v>
      </c>
      <c r="B22" s="134" t="s">
        <v>574</v>
      </c>
      <c r="C22" s="135">
        <v>0.50694444444444442</v>
      </c>
      <c r="D22" s="135">
        <v>0.53611111111111109</v>
      </c>
      <c r="E22" s="134" t="s">
        <v>778</v>
      </c>
      <c r="F22" s="134">
        <v>55</v>
      </c>
      <c r="G22" s="134" t="s">
        <v>818</v>
      </c>
      <c r="H22" s="116">
        <v>5110591253</v>
      </c>
      <c r="I22" s="134">
        <v>4914781</v>
      </c>
      <c r="J22" s="134" t="s">
        <v>132</v>
      </c>
      <c r="K22" s="134" t="s">
        <v>214</v>
      </c>
      <c r="L22" s="134">
        <v>300762</v>
      </c>
      <c r="M22" s="134">
        <v>17060</v>
      </c>
      <c r="N22" s="134">
        <v>40870</v>
      </c>
      <c r="O22" s="134">
        <f t="shared" si="6"/>
        <v>23810</v>
      </c>
      <c r="P22" s="134">
        <v>1073493</v>
      </c>
      <c r="Q22" s="134">
        <f t="shared" si="5"/>
        <v>1073494</v>
      </c>
      <c r="R22" s="95" t="s">
        <v>165</v>
      </c>
      <c r="S22" s="134">
        <v>175</v>
      </c>
      <c r="T22" s="134">
        <v>105</v>
      </c>
      <c r="U22" s="134" t="s">
        <v>35</v>
      </c>
      <c r="V22" s="134">
        <v>14031900335</v>
      </c>
    </row>
    <row r="23" spans="1:22" ht="21" x14ac:dyDescent="0.25">
      <c r="A23" s="13">
        <v>16</v>
      </c>
      <c r="B23" s="134" t="s">
        <v>574</v>
      </c>
      <c r="C23" s="135">
        <v>0.51388888888888884</v>
      </c>
      <c r="D23" s="135">
        <v>0.55277777777777781</v>
      </c>
      <c r="E23" s="134" t="s">
        <v>819</v>
      </c>
      <c r="F23" s="134">
        <v>84</v>
      </c>
      <c r="G23" s="134" t="s">
        <v>820</v>
      </c>
      <c r="H23" s="116">
        <v>1159950288</v>
      </c>
      <c r="I23" s="134">
        <v>4914787</v>
      </c>
      <c r="J23" s="134" t="s">
        <v>132</v>
      </c>
      <c r="K23" s="134" t="s">
        <v>214</v>
      </c>
      <c r="L23" s="134">
        <v>300763</v>
      </c>
      <c r="M23" s="134">
        <v>17920</v>
      </c>
      <c r="N23" s="134">
        <v>41480</v>
      </c>
      <c r="O23" s="134">
        <f t="shared" si="6"/>
        <v>23560</v>
      </c>
      <c r="P23" s="134">
        <v>1073495</v>
      </c>
      <c r="Q23" s="134">
        <f t="shared" si="5"/>
        <v>1073496</v>
      </c>
      <c r="R23" s="95" t="s">
        <v>165</v>
      </c>
      <c r="S23" s="134">
        <v>175</v>
      </c>
      <c r="T23" s="134">
        <v>105</v>
      </c>
      <c r="U23" s="134" t="s">
        <v>35</v>
      </c>
      <c r="V23" s="134">
        <v>14031900335</v>
      </c>
    </row>
    <row r="24" spans="1:22" ht="21" x14ac:dyDescent="0.25">
      <c r="A24" s="13">
        <v>17</v>
      </c>
      <c r="B24" s="134" t="s">
        <v>574</v>
      </c>
      <c r="C24" s="135">
        <v>0.54513888888888884</v>
      </c>
      <c r="D24" s="135">
        <v>0.56874999999999998</v>
      </c>
      <c r="E24" s="134" t="s">
        <v>788</v>
      </c>
      <c r="F24" s="134">
        <v>55</v>
      </c>
      <c r="G24" s="134" t="s">
        <v>789</v>
      </c>
      <c r="H24" s="116">
        <v>5279699217</v>
      </c>
      <c r="I24" s="134">
        <v>4914790</v>
      </c>
      <c r="J24" s="134" t="s">
        <v>132</v>
      </c>
      <c r="K24" s="134" t="s">
        <v>214</v>
      </c>
      <c r="L24" s="134">
        <v>300764</v>
      </c>
      <c r="M24" s="134">
        <v>18530</v>
      </c>
      <c r="N24" s="134">
        <v>42280</v>
      </c>
      <c r="O24" s="134">
        <f t="shared" ref="O24:O25" si="7">N24-M24</f>
        <v>23750</v>
      </c>
      <c r="P24" s="134">
        <v>1073497</v>
      </c>
      <c r="Q24" s="134">
        <f t="shared" ref="Q24" si="8">P24+1</f>
        <v>1073498</v>
      </c>
      <c r="R24" s="95" t="s">
        <v>165</v>
      </c>
      <c r="S24" s="134">
        <v>175</v>
      </c>
      <c r="T24" s="134">
        <v>105</v>
      </c>
      <c r="U24" s="134" t="s">
        <v>35</v>
      </c>
      <c r="V24" s="134">
        <v>14031900335</v>
      </c>
    </row>
    <row r="25" spans="1:22" ht="21" x14ac:dyDescent="0.25">
      <c r="A25" s="13">
        <v>18</v>
      </c>
      <c r="B25" s="134" t="s">
        <v>845</v>
      </c>
      <c r="C25" s="135">
        <v>0.83194444444444449</v>
      </c>
      <c r="D25" s="135">
        <v>0.87916666666666665</v>
      </c>
      <c r="E25" s="134" t="s">
        <v>157</v>
      </c>
      <c r="F25" s="134">
        <v>83</v>
      </c>
      <c r="G25" s="134" t="s">
        <v>846</v>
      </c>
      <c r="H25" s="134">
        <v>1466062533</v>
      </c>
      <c r="I25" s="134">
        <v>4915728</v>
      </c>
      <c r="J25" s="134" t="s">
        <v>132</v>
      </c>
      <c r="K25" s="134" t="s">
        <v>26</v>
      </c>
      <c r="L25" s="134">
        <v>300780</v>
      </c>
      <c r="M25" s="134">
        <v>18830</v>
      </c>
      <c r="N25" s="134">
        <v>35230</v>
      </c>
      <c r="O25" s="134">
        <f t="shared" si="7"/>
        <v>16400</v>
      </c>
      <c r="P25" s="188">
        <v>1073893</v>
      </c>
      <c r="Q25" s="188">
        <f>P25+1</f>
        <v>1073894</v>
      </c>
      <c r="R25" s="189" t="s">
        <v>165</v>
      </c>
      <c r="S25" s="134">
        <v>140</v>
      </c>
      <c r="T25" s="134">
        <v>105</v>
      </c>
      <c r="U25" s="134" t="s">
        <v>391</v>
      </c>
      <c r="V25" s="134">
        <v>14031900335</v>
      </c>
    </row>
    <row r="26" spans="1:22" x14ac:dyDescent="0.25">
      <c r="A26" s="248" t="s">
        <v>87</v>
      </c>
      <c r="B26" s="249"/>
      <c r="C26" s="249"/>
      <c r="D26" s="249"/>
      <c r="E26" s="249"/>
      <c r="F26" s="249"/>
      <c r="G26" s="249"/>
      <c r="H26" s="249"/>
      <c r="I26" s="249"/>
      <c r="J26" s="249"/>
      <c r="K26" s="249"/>
      <c r="L26" s="250"/>
      <c r="M26" s="254">
        <f>SUM(M8:M25)</f>
        <v>319270</v>
      </c>
      <c r="N26" s="254">
        <f>SUM(N8:N25)</f>
        <v>748650</v>
      </c>
      <c r="O26" s="254">
        <f>SUM(O8:O25)</f>
        <v>429380</v>
      </c>
      <c r="P26" s="256"/>
      <c r="Q26" s="257"/>
      <c r="R26" s="257"/>
      <c r="S26" s="257"/>
      <c r="T26" s="257"/>
      <c r="U26" s="257"/>
      <c r="V26" s="258"/>
    </row>
    <row r="27" spans="1:22" x14ac:dyDescent="0.25">
      <c r="A27" s="251"/>
      <c r="B27" s="252"/>
      <c r="C27" s="252"/>
      <c r="D27" s="252"/>
      <c r="E27" s="252"/>
      <c r="F27" s="252"/>
      <c r="G27" s="252"/>
      <c r="H27" s="252"/>
      <c r="I27" s="252"/>
      <c r="J27" s="252"/>
      <c r="K27" s="252"/>
      <c r="L27" s="253"/>
      <c r="M27" s="255"/>
      <c r="N27" s="255"/>
      <c r="O27" s="254"/>
      <c r="P27" s="259"/>
      <c r="Q27" s="260"/>
      <c r="R27" s="260"/>
      <c r="S27" s="260"/>
      <c r="T27" s="260"/>
      <c r="U27" s="260"/>
      <c r="V27" s="261"/>
    </row>
    <row r="28" spans="1:22" ht="18" x14ac:dyDescent="0.45">
      <c r="A28" s="1"/>
      <c r="B28" s="1"/>
      <c r="C28" s="1"/>
      <c r="D28" s="1"/>
      <c r="E28" s="1"/>
      <c r="F28" s="1"/>
      <c r="G28" s="1"/>
      <c r="H28" s="3"/>
      <c r="I28" s="1"/>
      <c r="J28" s="1"/>
      <c r="K28" s="1"/>
      <c r="L28" s="1"/>
      <c r="M28" s="1"/>
      <c r="N28" s="1"/>
      <c r="O28" s="1"/>
      <c r="P28" s="1"/>
      <c r="Q28" s="1"/>
      <c r="R28" s="2"/>
      <c r="S28" s="2"/>
      <c r="T28" s="1"/>
      <c r="U28" s="1"/>
      <c r="V28" s="1"/>
    </row>
    <row r="29" spans="1:22" ht="18" x14ac:dyDescent="0.45">
      <c r="A29" s="1"/>
      <c r="B29" s="1"/>
      <c r="C29" s="1"/>
      <c r="D29" s="1"/>
      <c r="E29" s="1"/>
      <c r="F29" s="1"/>
      <c r="G29" s="1"/>
      <c r="H29" s="3"/>
      <c r="I29" s="1"/>
      <c r="J29" s="1"/>
      <c r="K29" s="1"/>
      <c r="L29" s="1"/>
      <c r="M29" s="1"/>
      <c r="N29" s="1"/>
      <c r="O29" s="1"/>
      <c r="P29" s="1"/>
      <c r="Q29" s="1"/>
      <c r="R29" s="2"/>
      <c r="S29" s="2"/>
      <c r="T29" s="1"/>
      <c r="U29" s="1"/>
      <c r="V29" s="1"/>
    </row>
    <row r="32" spans="1:22" ht="15.75" x14ac:dyDescent="0.25">
      <c r="A32" s="294" t="s">
        <v>29</v>
      </c>
      <c r="B32" s="294"/>
      <c r="C32" s="294"/>
      <c r="D32" s="294"/>
      <c r="E32" s="294"/>
      <c r="F32" s="294"/>
      <c r="G32" s="294"/>
      <c r="H32" s="294"/>
      <c r="I32" s="294"/>
      <c r="J32" s="294"/>
      <c r="K32" s="294"/>
      <c r="L32" s="294"/>
      <c r="M32" s="294"/>
      <c r="N32" s="294"/>
      <c r="O32" s="294"/>
      <c r="P32" s="294"/>
      <c r="Q32" s="294"/>
      <c r="R32" s="294"/>
      <c r="S32" s="294"/>
      <c r="T32" s="294"/>
      <c r="U32" s="294"/>
      <c r="V32" s="294"/>
    </row>
    <row r="33" spans="1:22" ht="15.75" x14ac:dyDescent="0.25">
      <c r="A33" s="288" t="s">
        <v>18</v>
      </c>
      <c r="B33" s="289"/>
      <c r="C33" s="290" t="s">
        <v>20</v>
      </c>
      <c r="D33" s="288"/>
      <c r="E33" s="288"/>
      <c r="F33" s="288"/>
      <c r="G33" s="288"/>
      <c r="H33" s="288"/>
      <c r="I33" s="288"/>
      <c r="J33" s="288"/>
      <c r="K33" s="289"/>
      <c r="L33" s="290" t="s">
        <v>19</v>
      </c>
      <c r="M33" s="289"/>
      <c r="N33" s="295">
        <v>14031900338</v>
      </c>
      <c r="O33" s="295"/>
      <c r="P33" s="295"/>
      <c r="Q33" s="295"/>
      <c r="R33" s="295"/>
      <c r="S33" s="295"/>
      <c r="T33" s="295"/>
      <c r="U33" s="295"/>
      <c r="V33" s="295"/>
    </row>
    <row r="34" spans="1:22" ht="16.5" thickBot="1" x14ac:dyDescent="0.3">
      <c r="A34" s="288" t="s">
        <v>22</v>
      </c>
      <c r="B34" s="289"/>
      <c r="C34" s="290" t="s">
        <v>576</v>
      </c>
      <c r="D34" s="288"/>
      <c r="E34" s="288"/>
      <c r="F34" s="288"/>
      <c r="G34" s="288"/>
      <c r="H34" s="288"/>
      <c r="I34" s="288"/>
      <c r="J34" s="288"/>
      <c r="K34" s="289"/>
      <c r="L34" s="290" t="s">
        <v>0</v>
      </c>
      <c r="M34" s="289"/>
      <c r="N34" s="291"/>
      <c r="O34" s="292"/>
      <c r="P34" s="44" t="s">
        <v>21</v>
      </c>
      <c r="Q34" s="45">
        <f>N34-O43</f>
        <v>-96340</v>
      </c>
      <c r="R34" s="293" t="s">
        <v>31</v>
      </c>
      <c r="S34" s="292"/>
      <c r="T34" s="292"/>
      <c r="U34" s="292"/>
      <c r="V34" s="292"/>
    </row>
    <row r="35" spans="1:22" x14ac:dyDescent="0.25">
      <c r="A35" s="262" t="s">
        <v>1</v>
      </c>
      <c r="B35" s="262" t="s">
        <v>25</v>
      </c>
      <c r="C35" s="262" t="s">
        <v>2</v>
      </c>
      <c r="D35" s="262" t="s">
        <v>3</v>
      </c>
      <c r="E35" s="282" t="s">
        <v>4</v>
      </c>
      <c r="F35" s="283"/>
      <c r="G35" s="262" t="s">
        <v>5</v>
      </c>
      <c r="H35" s="279" t="s">
        <v>30</v>
      </c>
      <c r="I35" s="262" t="s">
        <v>6</v>
      </c>
      <c r="J35" s="262" t="s">
        <v>7</v>
      </c>
      <c r="K35" s="262" t="s">
        <v>8</v>
      </c>
      <c r="L35" s="262" t="s">
        <v>9</v>
      </c>
      <c r="M35" s="265" t="s">
        <v>10</v>
      </c>
      <c r="N35" s="266"/>
      <c r="O35" s="267"/>
      <c r="P35" s="274" t="s">
        <v>16</v>
      </c>
      <c r="Q35" s="274" t="s">
        <v>17</v>
      </c>
      <c r="R35" s="276" t="s">
        <v>15</v>
      </c>
      <c r="S35" s="239" t="s">
        <v>28</v>
      </c>
      <c r="T35" s="242" t="s">
        <v>11</v>
      </c>
      <c r="U35" s="245" t="s">
        <v>24</v>
      </c>
      <c r="V35" s="245" t="s">
        <v>27</v>
      </c>
    </row>
    <row r="36" spans="1:22" x14ac:dyDescent="0.25">
      <c r="A36" s="263"/>
      <c r="B36" s="263"/>
      <c r="C36" s="263"/>
      <c r="D36" s="263"/>
      <c r="E36" s="284"/>
      <c r="F36" s="285"/>
      <c r="G36" s="263"/>
      <c r="H36" s="280"/>
      <c r="I36" s="263"/>
      <c r="J36" s="263"/>
      <c r="K36" s="263"/>
      <c r="L36" s="263"/>
      <c r="M36" s="268"/>
      <c r="N36" s="269"/>
      <c r="O36" s="270"/>
      <c r="P36" s="274"/>
      <c r="Q36" s="274"/>
      <c r="R36" s="277"/>
      <c r="S36" s="240"/>
      <c r="T36" s="243"/>
      <c r="U36" s="246"/>
      <c r="V36" s="246"/>
    </row>
    <row r="37" spans="1:22" x14ac:dyDescent="0.25">
      <c r="A37" s="263"/>
      <c r="B37" s="263"/>
      <c r="C37" s="263"/>
      <c r="D37" s="263"/>
      <c r="E37" s="284"/>
      <c r="F37" s="285"/>
      <c r="G37" s="263"/>
      <c r="H37" s="280"/>
      <c r="I37" s="263"/>
      <c r="J37" s="263"/>
      <c r="K37" s="263"/>
      <c r="L37" s="263"/>
      <c r="M37" s="271"/>
      <c r="N37" s="272"/>
      <c r="O37" s="273"/>
      <c r="P37" s="274"/>
      <c r="Q37" s="274"/>
      <c r="R37" s="277"/>
      <c r="S37" s="240"/>
      <c r="T37" s="243"/>
      <c r="U37" s="246"/>
      <c r="V37" s="246"/>
    </row>
    <row r="38" spans="1:22" ht="15.75" x14ac:dyDescent="0.25">
      <c r="A38" s="264"/>
      <c r="B38" s="264"/>
      <c r="C38" s="264"/>
      <c r="D38" s="264"/>
      <c r="E38" s="286"/>
      <c r="F38" s="287"/>
      <c r="G38" s="264"/>
      <c r="H38" s="281"/>
      <c r="I38" s="264"/>
      <c r="J38" s="264"/>
      <c r="K38" s="264"/>
      <c r="L38" s="264"/>
      <c r="M38" s="5" t="s">
        <v>12</v>
      </c>
      <c r="N38" s="5" t="s">
        <v>13</v>
      </c>
      <c r="O38" s="5" t="s">
        <v>14</v>
      </c>
      <c r="P38" s="275"/>
      <c r="Q38" s="275"/>
      <c r="R38" s="278"/>
      <c r="S38" s="241"/>
      <c r="T38" s="244"/>
      <c r="U38" s="247"/>
      <c r="V38" s="247"/>
    </row>
    <row r="39" spans="1:22" ht="21" x14ac:dyDescent="0.25">
      <c r="A39" s="13">
        <v>1</v>
      </c>
      <c r="B39" s="13" t="s">
        <v>687</v>
      </c>
      <c r="C39" s="132">
        <v>0.5083333333333333</v>
      </c>
      <c r="D39" s="132">
        <v>0.54374999999999996</v>
      </c>
      <c r="E39" s="13" t="s">
        <v>516</v>
      </c>
      <c r="F39" s="13">
        <v>93</v>
      </c>
      <c r="G39" s="13" t="s">
        <v>517</v>
      </c>
      <c r="H39" s="82">
        <v>2301413926</v>
      </c>
      <c r="I39" s="13">
        <v>4912736</v>
      </c>
      <c r="J39" s="13" t="s">
        <v>301</v>
      </c>
      <c r="K39" s="13" t="s">
        <v>26</v>
      </c>
      <c r="L39" s="13">
        <v>300589</v>
      </c>
      <c r="M39" s="13">
        <v>17140</v>
      </c>
      <c r="N39" s="13">
        <v>42140</v>
      </c>
      <c r="O39" s="13">
        <f>N39-M39</f>
        <v>25000</v>
      </c>
      <c r="P39" s="13">
        <v>854521</v>
      </c>
      <c r="Q39" s="13">
        <f>P39+1</f>
        <v>854522</v>
      </c>
      <c r="R39" s="19" t="s">
        <v>165</v>
      </c>
      <c r="S39" s="107">
        <v>140</v>
      </c>
      <c r="T39" s="17">
        <v>105</v>
      </c>
      <c r="U39" s="13" t="s">
        <v>55</v>
      </c>
      <c r="V39" s="13">
        <v>14031900338</v>
      </c>
    </row>
    <row r="40" spans="1:22" ht="21" x14ac:dyDescent="0.25">
      <c r="A40" s="13">
        <v>2</v>
      </c>
      <c r="B40" s="13" t="s">
        <v>687</v>
      </c>
      <c r="C40" s="132">
        <v>0.51249999999999996</v>
      </c>
      <c r="D40" s="132">
        <v>0.54791666666666672</v>
      </c>
      <c r="E40" s="13" t="s">
        <v>303</v>
      </c>
      <c r="F40" s="13">
        <v>83</v>
      </c>
      <c r="G40" s="13" t="s">
        <v>573</v>
      </c>
      <c r="H40" s="82">
        <v>2300020041</v>
      </c>
      <c r="I40" s="13">
        <v>4912738</v>
      </c>
      <c r="J40" s="13" t="s">
        <v>301</v>
      </c>
      <c r="K40" s="13" t="s">
        <v>26</v>
      </c>
      <c r="L40" s="13">
        <v>300590</v>
      </c>
      <c r="M40" s="13">
        <v>18640</v>
      </c>
      <c r="N40" s="13">
        <v>42130</v>
      </c>
      <c r="O40" s="13">
        <f>N40-M40</f>
        <v>23490</v>
      </c>
      <c r="P40" s="13">
        <v>854523</v>
      </c>
      <c r="Q40" s="13">
        <f>P40+1</f>
        <v>854524</v>
      </c>
      <c r="R40" s="19" t="s">
        <v>165</v>
      </c>
      <c r="S40" s="13">
        <v>140</v>
      </c>
      <c r="T40" s="13">
        <v>105</v>
      </c>
      <c r="U40" s="13" t="s">
        <v>55</v>
      </c>
      <c r="V40" s="13">
        <v>14031900338</v>
      </c>
    </row>
    <row r="41" spans="1:22" ht="21" x14ac:dyDescent="0.25">
      <c r="A41" s="13">
        <v>3</v>
      </c>
      <c r="B41" s="13" t="s">
        <v>687</v>
      </c>
      <c r="C41" s="132">
        <v>0.83125000000000004</v>
      </c>
      <c r="D41" s="132">
        <v>0.91111111111111109</v>
      </c>
      <c r="E41" s="13" t="s">
        <v>307</v>
      </c>
      <c r="F41" s="13">
        <v>73</v>
      </c>
      <c r="G41" s="13" t="s">
        <v>308</v>
      </c>
      <c r="H41" s="82">
        <v>9600452981</v>
      </c>
      <c r="I41" s="13">
        <v>4912799</v>
      </c>
      <c r="J41" s="13" t="s">
        <v>301</v>
      </c>
      <c r="K41" s="13" t="s">
        <v>26</v>
      </c>
      <c r="L41" s="13">
        <v>300591</v>
      </c>
      <c r="M41" s="13">
        <v>18270</v>
      </c>
      <c r="N41" s="13">
        <v>42350</v>
      </c>
      <c r="O41" s="13">
        <f t="shared" ref="O41" si="9">N41-M41</f>
        <v>24080</v>
      </c>
      <c r="P41" s="13">
        <v>854561</v>
      </c>
      <c r="Q41" s="13">
        <f t="shared" ref="Q41:Q42" si="10">P41+1</f>
        <v>854562</v>
      </c>
      <c r="R41" s="19" t="s">
        <v>165</v>
      </c>
      <c r="S41" s="13">
        <v>140</v>
      </c>
      <c r="T41" s="13">
        <v>105</v>
      </c>
      <c r="U41" s="13" t="s">
        <v>391</v>
      </c>
      <c r="V41" s="13">
        <v>14031900338</v>
      </c>
    </row>
    <row r="42" spans="1:22" ht="21" x14ac:dyDescent="0.25">
      <c r="A42" s="134">
        <v>4</v>
      </c>
      <c r="B42" s="134" t="s">
        <v>693</v>
      </c>
      <c r="C42" s="135">
        <v>0.8520833333333333</v>
      </c>
      <c r="D42" s="135">
        <v>0.9</v>
      </c>
      <c r="E42" s="134" t="s">
        <v>307</v>
      </c>
      <c r="F42" s="134">
        <v>73</v>
      </c>
      <c r="G42" s="134" t="s">
        <v>308</v>
      </c>
      <c r="H42" s="82">
        <v>9600452981</v>
      </c>
      <c r="I42" s="134">
        <v>4912972</v>
      </c>
      <c r="J42" s="134" t="s">
        <v>301</v>
      </c>
      <c r="K42" s="134" t="s">
        <v>26</v>
      </c>
      <c r="L42" s="134">
        <v>300598</v>
      </c>
      <c r="M42" s="134">
        <v>18240</v>
      </c>
      <c r="N42" s="134">
        <v>42010</v>
      </c>
      <c r="O42" s="134">
        <f>N42-M42</f>
        <v>23770</v>
      </c>
      <c r="P42" s="134">
        <v>854649</v>
      </c>
      <c r="Q42" s="134">
        <f t="shared" si="10"/>
        <v>854650</v>
      </c>
      <c r="R42" s="19" t="s">
        <v>165</v>
      </c>
      <c r="S42" s="120">
        <v>179</v>
      </c>
      <c r="T42" s="121">
        <v>105</v>
      </c>
      <c r="U42" s="134" t="s">
        <v>391</v>
      </c>
      <c r="V42" s="134">
        <v>14031900338</v>
      </c>
    </row>
    <row r="43" spans="1:22" x14ac:dyDescent="0.25">
      <c r="A43" s="248" t="s">
        <v>87</v>
      </c>
      <c r="B43" s="249"/>
      <c r="C43" s="249"/>
      <c r="D43" s="249"/>
      <c r="E43" s="249"/>
      <c r="F43" s="249"/>
      <c r="G43" s="249"/>
      <c r="H43" s="249"/>
      <c r="I43" s="249"/>
      <c r="J43" s="249"/>
      <c r="K43" s="249"/>
      <c r="L43" s="250"/>
      <c r="M43" s="254">
        <f>SUM(M39:M42)</f>
        <v>72290</v>
      </c>
      <c r="N43" s="254">
        <f>SUM(N39:N42)</f>
        <v>168630</v>
      </c>
      <c r="O43" s="254">
        <f>SUM(O39:O42)</f>
        <v>96340</v>
      </c>
      <c r="P43" s="256"/>
      <c r="Q43" s="257"/>
      <c r="R43" s="257"/>
      <c r="S43" s="257"/>
      <c r="T43" s="257"/>
      <c r="U43" s="257"/>
      <c r="V43" s="258"/>
    </row>
    <row r="44" spans="1:22" x14ac:dyDescent="0.25">
      <c r="A44" s="251"/>
      <c r="B44" s="252"/>
      <c r="C44" s="252"/>
      <c r="D44" s="252"/>
      <c r="E44" s="252"/>
      <c r="F44" s="252"/>
      <c r="G44" s="252"/>
      <c r="H44" s="252"/>
      <c r="I44" s="252"/>
      <c r="J44" s="252"/>
      <c r="K44" s="252"/>
      <c r="L44" s="253"/>
      <c r="M44" s="255"/>
      <c r="N44" s="255"/>
      <c r="O44" s="254"/>
      <c r="P44" s="259"/>
      <c r="Q44" s="260"/>
      <c r="R44" s="260"/>
      <c r="S44" s="260"/>
      <c r="T44" s="260"/>
      <c r="U44" s="260"/>
      <c r="V44" s="261"/>
    </row>
  </sheetData>
  <mergeCells count="68">
    <mergeCell ref="A3:B3"/>
    <mergeCell ref="C3:K3"/>
    <mergeCell ref="L3:M3"/>
    <mergeCell ref="N3:O3"/>
    <mergeCell ref="R3:V3"/>
    <mergeCell ref="A1:V1"/>
    <mergeCell ref="A2:B2"/>
    <mergeCell ref="C2:K2"/>
    <mergeCell ref="L2:M2"/>
    <mergeCell ref="N2:V2"/>
    <mergeCell ref="L4:L7"/>
    <mergeCell ref="M4:O6"/>
    <mergeCell ref="A4:A7"/>
    <mergeCell ref="B4:B7"/>
    <mergeCell ref="C4:C7"/>
    <mergeCell ref="D4:D7"/>
    <mergeCell ref="E4:F7"/>
    <mergeCell ref="G4:G7"/>
    <mergeCell ref="V4:V7"/>
    <mergeCell ref="A26:L27"/>
    <mergeCell ref="M26:M27"/>
    <mergeCell ref="N26:N27"/>
    <mergeCell ref="O26:O27"/>
    <mergeCell ref="P26:V27"/>
    <mergeCell ref="P4:P7"/>
    <mergeCell ref="Q4:Q7"/>
    <mergeCell ref="R4:R7"/>
    <mergeCell ref="S4:S7"/>
    <mergeCell ref="T4:T7"/>
    <mergeCell ref="U4:U7"/>
    <mergeCell ref="H4:H7"/>
    <mergeCell ref="I4:I7"/>
    <mergeCell ref="J4:J7"/>
    <mergeCell ref="K4:K7"/>
    <mergeCell ref="A32:V32"/>
    <mergeCell ref="A33:B33"/>
    <mergeCell ref="C33:K33"/>
    <mergeCell ref="L33:M33"/>
    <mergeCell ref="N33:V33"/>
    <mergeCell ref="A34:B34"/>
    <mergeCell ref="C34:K34"/>
    <mergeCell ref="L34:M34"/>
    <mergeCell ref="N34:O34"/>
    <mergeCell ref="R34:V34"/>
    <mergeCell ref="I35:I38"/>
    <mergeCell ref="J35:J38"/>
    <mergeCell ref="K35:K38"/>
    <mergeCell ref="A35:A38"/>
    <mergeCell ref="B35:B38"/>
    <mergeCell ref="C35:C38"/>
    <mergeCell ref="D35:D38"/>
    <mergeCell ref="E35:F38"/>
    <mergeCell ref="S35:S38"/>
    <mergeCell ref="T35:T38"/>
    <mergeCell ref="U35:U38"/>
    <mergeCell ref="V35:V38"/>
    <mergeCell ref="A43:L44"/>
    <mergeCell ref="M43:M44"/>
    <mergeCell ref="N43:N44"/>
    <mergeCell ref="O43:O44"/>
    <mergeCell ref="P43:V44"/>
    <mergeCell ref="L35:L38"/>
    <mergeCell ref="M35:O37"/>
    <mergeCell ref="P35:P38"/>
    <mergeCell ref="Q35:Q38"/>
    <mergeCell ref="R35:R38"/>
    <mergeCell ref="G35:G38"/>
    <mergeCell ref="H35:H38"/>
  </mergeCells>
  <pageMargins left="0.7" right="0.7" top="0.75" bottom="0.75" header="0.3" footer="0.3"/>
  <pageSetup paperSize="9" scale="37" fitToHeight="0"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84F49-2653-4F85-8BF1-0192D86646DE}">
  <dimension ref="A1:V44"/>
  <sheetViews>
    <sheetView rightToLeft="1" workbookViewId="0">
      <selection activeCell="A21" sqref="A21:XFD21"/>
    </sheetView>
  </sheetViews>
  <sheetFormatPr defaultRowHeight="15" x14ac:dyDescent="0.25"/>
  <cols>
    <col min="1" max="1" width="6.140625" customWidth="1"/>
    <col min="2" max="2" width="12.7109375" customWidth="1"/>
    <col min="7" max="7" width="19" bestFit="1" customWidth="1"/>
    <col min="8" max="8" width="15.85546875" customWidth="1"/>
    <col min="9" max="9" width="14.5703125" customWidth="1"/>
    <col min="10" max="10" width="20.85546875" bestFit="1" customWidth="1"/>
    <col min="11" max="11" width="10.28515625" bestFit="1" customWidth="1"/>
    <col min="16" max="16" width="11.140625" bestFit="1" customWidth="1"/>
    <col min="17" max="17" width="12.7109375" bestFit="1" customWidth="1"/>
    <col min="18" max="18" width="14.5703125" customWidth="1"/>
    <col min="22" max="22" width="15.7109375" customWidth="1"/>
    <col min="24" max="24" width="17.42578125" customWidth="1"/>
  </cols>
  <sheetData>
    <row r="1" spans="1:22" ht="15.75" x14ac:dyDescent="0.25">
      <c r="A1" s="294" t="s">
        <v>29</v>
      </c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</row>
    <row r="2" spans="1:22" ht="15.75" x14ac:dyDescent="0.25">
      <c r="A2" s="288" t="s">
        <v>18</v>
      </c>
      <c r="B2" s="289"/>
      <c r="C2" s="290" t="s">
        <v>20</v>
      </c>
      <c r="D2" s="288"/>
      <c r="E2" s="288"/>
      <c r="F2" s="288"/>
      <c r="G2" s="288"/>
      <c r="H2" s="288"/>
      <c r="I2" s="288"/>
      <c r="J2" s="288"/>
      <c r="K2" s="289"/>
      <c r="L2" s="290" t="s">
        <v>19</v>
      </c>
      <c r="M2" s="289"/>
      <c r="N2" s="295">
        <v>14031900334</v>
      </c>
      <c r="O2" s="295"/>
      <c r="P2" s="295"/>
      <c r="Q2" s="295"/>
      <c r="R2" s="295"/>
      <c r="S2" s="295"/>
      <c r="T2" s="295"/>
      <c r="U2" s="295"/>
      <c r="V2" s="295"/>
    </row>
    <row r="3" spans="1:22" ht="16.5" thickBot="1" x14ac:dyDescent="0.3">
      <c r="A3" s="288" t="s">
        <v>22</v>
      </c>
      <c r="B3" s="289"/>
      <c r="C3" s="290" t="s">
        <v>631</v>
      </c>
      <c r="D3" s="288"/>
      <c r="E3" s="288"/>
      <c r="F3" s="288"/>
      <c r="G3" s="288"/>
      <c r="H3" s="288"/>
      <c r="I3" s="288"/>
      <c r="J3" s="288"/>
      <c r="K3" s="289"/>
      <c r="L3" s="290" t="s">
        <v>0</v>
      </c>
      <c r="M3" s="289"/>
      <c r="N3" s="291">
        <v>300000</v>
      </c>
      <c r="O3" s="292"/>
      <c r="P3" s="44" t="s">
        <v>21</v>
      </c>
      <c r="Q3" s="45">
        <f>N3-O18</f>
        <v>1190</v>
      </c>
      <c r="R3" s="293" t="s">
        <v>31</v>
      </c>
      <c r="S3" s="292"/>
      <c r="T3" s="292"/>
      <c r="U3" s="292"/>
      <c r="V3" s="292"/>
    </row>
    <row r="4" spans="1:22" x14ac:dyDescent="0.25">
      <c r="A4" s="262" t="s">
        <v>1</v>
      </c>
      <c r="B4" s="262" t="s">
        <v>25</v>
      </c>
      <c r="C4" s="262" t="s">
        <v>2</v>
      </c>
      <c r="D4" s="262" t="s">
        <v>3</v>
      </c>
      <c r="E4" s="282" t="s">
        <v>4</v>
      </c>
      <c r="F4" s="283"/>
      <c r="G4" s="262" t="s">
        <v>5</v>
      </c>
      <c r="H4" s="279" t="s">
        <v>30</v>
      </c>
      <c r="I4" s="262" t="s">
        <v>6</v>
      </c>
      <c r="J4" s="262" t="s">
        <v>7</v>
      </c>
      <c r="K4" s="262" t="s">
        <v>8</v>
      </c>
      <c r="L4" s="262" t="s">
        <v>9</v>
      </c>
      <c r="M4" s="265" t="s">
        <v>10</v>
      </c>
      <c r="N4" s="266"/>
      <c r="O4" s="267"/>
      <c r="P4" s="274" t="s">
        <v>16</v>
      </c>
      <c r="Q4" s="274" t="s">
        <v>17</v>
      </c>
      <c r="R4" s="276" t="s">
        <v>15</v>
      </c>
      <c r="S4" s="239" t="s">
        <v>28</v>
      </c>
      <c r="T4" s="242" t="s">
        <v>11</v>
      </c>
      <c r="U4" s="245" t="s">
        <v>24</v>
      </c>
      <c r="V4" s="245" t="s">
        <v>27</v>
      </c>
    </row>
    <row r="5" spans="1:22" x14ac:dyDescent="0.25">
      <c r="A5" s="263"/>
      <c r="B5" s="263"/>
      <c r="C5" s="263"/>
      <c r="D5" s="263"/>
      <c r="E5" s="284"/>
      <c r="F5" s="285"/>
      <c r="G5" s="263"/>
      <c r="H5" s="280"/>
      <c r="I5" s="263"/>
      <c r="J5" s="263"/>
      <c r="K5" s="263"/>
      <c r="L5" s="263"/>
      <c r="M5" s="268"/>
      <c r="N5" s="269"/>
      <c r="O5" s="270"/>
      <c r="P5" s="274"/>
      <c r="Q5" s="274"/>
      <c r="R5" s="277"/>
      <c r="S5" s="240"/>
      <c r="T5" s="243"/>
      <c r="U5" s="246"/>
      <c r="V5" s="246"/>
    </row>
    <row r="6" spans="1:22" ht="21" x14ac:dyDescent="0.25">
      <c r="A6" s="7">
        <v>1</v>
      </c>
      <c r="B6" s="7" t="s">
        <v>608</v>
      </c>
      <c r="C6" s="8">
        <v>0.83888888888888891</v>
      </c>
      <c r="D6" s="8">
        <v>0.86458333333333337</v>
      </c>
      <c r="E6" s="9" t="s">
        <v>632</v>
      </c>
      <c r="F6" s="9">
        <v>84</v>
      </c>
      <c r="G6" s="7" t="s">
        <v>633</v>
      </c>
      <c r="H6" s="82" t="s">
        <v>634</v>
      </c>
      <c r="I6" s="7">
        <v>4910868</v>
      </c>
      <c r="J6" s="106" t="s">
        <v>132</v>
      </c>
      <c r="K6" s="7" t="s">
        <v>214</v>
      </c>
      <c r="L6" s="7">
        <v>300457</v>
      </c>
      <c r="M6" s="10">
        <v>18790</v>
      </c>
      <c r="N6" s="10">
        <v>43050</v>
      </c>
      <c r="O6" s="112">
        <f t="shared" ref="O6:O15" si="0">N6-M6</f>
        <v>24260</v>
      </c>
      <c r="P6" s="11">
        <v>854051</v>
      </c>
      <c r="Q6" s="11">
        <f t="shared" ref="Q6:Q15" si="1">P6+1</f>
        <v>854052</v>
      </c>
      <c r="R6" s="19" t="s">
        <v>165</v>
      </c>
      <c r="S6" s="107">
        <v>140</v>
      </c>
      <c r="T6" s="17">
        <v>105</v>
      </c>
      <c r="U6" s="14" t="s">
        <v>63</v>
      </c>
      <c r="V6" s="14">
        <v>14031900334</v>
      </c>
    </row>
    <row r="7" spans="1:22" ht="21" x14ac:dyDescent="0.25">
      <c r="A7" s="7">
        <v>2</v>
      </c>
      <c r="B7" s="134" t="s">
        <v>577</v>
      </c>
      <c r="C7" s="8">
        <v>0.50694444444444442</v>
      </c>
      <c r="D7" s="8">
        <v>0.6020833333333333</v>
      </c>
      <c r="E7" s="9" t="s">
        <v>635</v>
      </c>
      <c r="F7" s="9">
        <v>84</v>
      </c>
      <c r="G7" s="7" t="s">
        <v>636</v>
      </c>
      <c r="H7" s="82">
        <v>9382207142</v>
      </c>
      <c r="I7" s="7">
        <v>4910983</v>
      </c>
      <c r="J7" s="106" t="s">
        <v>132</v>
      </c>
      <c r="K7" s="7" t="s">
        <v>214</v>
      </c>
      <c r="L7" s="7">
        <v>300479</v>
      </c>
      <c r="M7" s="10">
        <v>17850</v>
      </c>
      <c r="N7" s="10">
        <v>44510</v>
      </c>
      <c r="O7" s="112">
        <f t="shared" si="0"/>
        <v>26660</v>
      </c>
      <c r="P7" s="11">
        <v>854121</v>
      </c>
      <c r="Q7" s="11">
        <f t="shared" si="1"/>
        <v>854122</v>
      </c>
      <c r="R7" s="19" t="s">
        <v>165</v>
      </c>
      <c r="S7" s="107">
        <v>105</v>
      </c>
      <c r="T7" s="17">
        <v>150</v>
      </c>
      <c r="U7" s="122" t="s">
        <v>33</v>
      </c>
      <c r="V7" s="14">
        <v>14031900334</v>
      </c>
    </row>
    <row r="8" spans="1:22" ht="21" x14ac:dyDescent="0.25">
      <c r="A8" s="7">
        <v>3</v>
      </c>
      <c r="B8" s="134" t="s">
        <v>577</v>
      </c>
      <c r="C8" s="8">
        <v>0.51180555555555551</v>
      </c>
      <c r="D8" s="8">
        <v>0.55069444444444449</v>
      </c>
      <c r="E8" s="9" t="s">
        <v>451</v>
      </c>
      <c r="F8" s="9">
        <v>84</v>
      </c>
      <c r="G8" s="7" t="s">
        <v>452</v>
      </c>
      <c r="H8" s="82">
        <v>1284609677</v>
      </c>
      <c r="I8" s="7">
        <v>4910985</v>
      </c>
      <c r="J8" s="106" t="s">
        <v>132</v>
      </c>
      <c r="K8" s="7" t="s">
        <v>214</v>
      </c>
      <c r="L8" s="7">
        <v>300475</v>
      </c>
      <c r="M8" s="10">
        <v>17420</v>
      </c>
      <c r="N8" s="10">
        <v>41240</v>
      </c>
      <c r="O8" s="112">
        <f t="shared" si="0"/>
        <v>23820</v>
      </c>
      <c r="P8" s="11">
        <v>854123</v>
      </c>
      <c r="Q8" s="11">
        <f t="shared" si="1"/>
        <v>854124</v>
      </c>
      <c r="R8" s="19" t="s">
        <v>165</v>
      </c>
      <c r="S8" s="107">
        <v>105</v>
      </c>
      <c r="T8" s="17">
        <v>150</v>
      </c>
      <c r="U8" s="122" t="s">
        <v>33</v>
      </c>
      <c r="V8" s="14">
        <v>14031900334</v>
      </c>
    </row>
    <row r="9" spans="1:22" ht="21" x14ac:dyDescent="0.25">
      <c r="A9" s="7">
        <v>4</v>
      </c>
      <c r="B9" s="134" t="s">
        <v>577</v>
      </c>
      <c r="C9" s="8">
        <v>0.51458333333333328</v>
      </c>
      <c r="D9" s="8">
        <v>0.57430555555555551</v>
      </c>
      <c r="E9" s="9" t="s">
        <v>453</v>
      </c>
      <c r="F9" s="9">
        <v>15</v>
      </c>
      <c r="G9" s="7" t="s">
        <v>454</v>
      </c>
      <c r="H9" s="82">
        <v>1373833319</v>
      </c>
      <c r="I9" s="7">
        <v>4910986</v>
      </c>
      <c r="J9" s="106" t="s">
        <v>132</v>
      </c>
      <c r="K9" s="7" t="s">
        <v>214</v>
      </c>
      <c r="L9" s="7">
        <v>300474</v>
      </c>
      <c r="M9" s="10">
        <v>17480</v>
      </c>
      <c r="N9" s="10">
        <v>43990</v>
      </c>
      <c r="O9" s="112">
        <f t="shared" si="0"/>
        <v>26510</v>
      </c>
      <c r="P9" s="11">
        <v>854125</v>
      </c>
      <c r="Q9" s="11">
        <f t="shared" si="1"/>
        <v>854126</v>
      </c>
      <c r="R9" s="19" t="s">
        <v>165</v>
      </c>
      <c r="S9" s="107">
        <v>105</v>
      </c>
      <c r="T9" s="17">
        <v>150</v>
      </c>
      <c r="U9" s="122" t="s">
        <v>33</v>
      </c>
      <c r="V9" s="14">
        <v>14031900334</v>
      </c>
    </row>
    <row r="10" spans="1:22" ht="21" x14ac:dyDescent="0.25">
      <c r="A10" s="7">
        <v>5</v>
      </c>
      <c r="B10" s="134" t="s">
        <v>577</v>
      </c>
      <c r="C10" s="8">
        <v>0.51736111111111116</v>
      </c>
      <c r="D10" s="8">
        <v>0.5805555555555556</v>
      </c>
      <c r="E10" s="9" t="s">
        <v>637</v>
      </c>
      <c r="F10" s="9">
        <v>16</v>
      </c>
      <c r="G10" s="7" t="s">
        <v>638</v>
      </c>
      <c r="H10" s="82">
        <v>6179622221</v>
      </c>
      <c r="I10" s="7">
        <v>4910988</v>
      </c>
      <c r="J10" s="106" t="s">
        <v>132</v>
      </c>
      <c r="K10" s="7" t="s">
        <v>214</v>
      </c>
      <c r="L10" s="7">
        <v>30477</v>
      </c>
      <c r="M10" s="10">
        <v>18330</v>
      </c>
      <c r="N10" s="10">
        <v>43660</v>
      </c>
      <c r="O10" s="112">
        <f t="shared" si="0"/>
        <v>25330</v>
      </c>
      <c r="P10" s="11">
        <v>854127</v>
      </c>
      <c r="Q10" s="11">
        <f t="shared" si="1"/>
        <v>854128</v>
      </c>
      <c r="R10" s="19" t="s">
        <v>165</v>
      </c>
      <c r="S10" s="107">
        <v>105</v>
      </c>
      <c r="T10" s="17">
        <v>150</v>
      </c>
      <c r="U10" s="122" t="s">
        <v>33</v>
      </c>
      <c r="V10" s="14">
        <v>14031900334</v>
      </c>
    </row>
    <row r="11" spans="1:22" ht="21" x14ac:dyDescent="0.25">
      <c r="A11" s="7">
        <v>6</v>
      </c>
      <c r="B11" s="134" t="s">
        <v>577</v>
      </c>
      <c r="C11" s="114">
        <v>0.52222222222222225</v>
      </c>
      <c r="D11" s="114">
        <v>0.59583333333333333</v>
      </c>
      <c r="E11" s="123" t="s">
        <v>632</v>
      </c>
      <c r="F11" s="123">
        <v>84</v>
      </c>
      <c r="G11" s="113" t="s">
        <v>633</v>
      </c>
      <c r="H11" s="116">
        <v>6549807352</v>
      </c>
      <c r="I11" s="113">
        <v>4910990</v>
      </c>
      <c r="J11" s="117" t="s">
        <v>132</v>
      </c>
      <c r="K11" s="113" t="s">
        <v>214</v>
      </c>
      <c r="L11" s="113">
        <v>300478</v>
      </c>
      <c r="M11" s="118">
        <v>18790</v>
      </c>
      <c r="N11" s="118">
        <v>45050</v>
      </c>
      <c r="O11" s="156">
        <f t="shared" si="0"/>
        <v>26260</v>
      </c>
      <c r="P11" s="119">
        <v>854129</v>
      </c>
      <c r="Q11" s="119">
        <f t="shared" si="1"/>
        <v>854130</v>
      </c>
      <c r="R11" s="95" t="s">
        <v>165</v>
      </c>
      <c r="S11" s="120">
        <v>105</v>
      </c>
      <c r="T11" s="121">
        <v>150</v>
      </c>
      <c r="U11" s="122" t="s">
        <v>33</v>
      </c>
      <c r="V11" s="122">
        <v>14031900334</v>
      </c>
    </row>
    <row r="12" spans="1:22" ht="24" x14ac:dyDescent="0.25">
      <c r="A12" s="7">
        <v>7</v>
      </c>
      <c r="B12" s="134" t="s">
        <v>579</v>
      </c>
      <c r="C12" s="114">
        <v>0.46875</v>
      </c>
      <c r="D12" s="114">
        <v>0.52013888888888893</v>
      </c>
      <c r="E12" s="123" t="s">
        <v>162</v>
      </c>
      <c r="F12" s="123">
        <v>63</v>
      </c>
      <c r="G12" s="113" t="s">
        <v>163</v>
      </c>
      <c r="H12" s="116">
        <v>2299830227</v>
      </c>
      <c r="I12" s="113">
        <v>4911256</v>
      </c>
      <c r="J12" s="153" t="s">
        <v>132</v>
      </c>
      <c r="K12" s="113" t="s">
        <v>214</v>
      </c>
      <c r="L12" s="113">
        <v>300515</v>
      </c>
      <c r="M12" s="118">
        <v>16640</v>
      </c>
      <c r="N12" s="118">
        <v>42700</v>
      </c>
      <c r="O12" s="156">
        <f t="shared" si="0"/>
        <v>26060</v>
      </c>
      <c r="P12" s="119">
        <v>854297</v>
      </c>
      <c r="Q12" s="119">
        <f t="shared" si="1"/>
        <v>854298</v>
      </c>
      <c r="R12" s="95" t="s">
        <v>165</v>
      </c>
      <c r="S12" s="120">
        <v>145</v>
      </c>
      <c r="T12" s="121">
        <v>105</v>
      </c>
      <c r="U12" s="122" t="s">
        <v>33</v>
      </c>
      <c r="V12" s="122">
        <v>14031900334</v>
      </c>
    </row>
    <row r="13" spans="1:22" ht="21" x14ac:dyDescent="0.25">
      <c r="A13" s="7">
        <v>8</v>
      </c>
      <c r="B13" s="134" t="s">
        <v>579</v>
      </c>
      <c r="C13" s="114">
        <v>0.47499999999999998</v>
      </c>
      <c r="D13" s="114">
        <v>0.52708333333333335</v>
      </c>
      <c r="E13" s="123" t="s">
        <v>629</v>
      </c>
      <c r="F13" s="123">
        <v>53</v>
      </c>
      <c r="G13" s="113" t="s">
        <v>630</v>
      </c>
      <c r="H13" s="116">
        <v>1100165223</v>
      </c>
      <c r="I13" s="113">
        <v>4911258</v>
      </c>
      <c r="J13" s="157" t="s">
        <v>132</v>
      </c>
      <c r="K13" s="113" t="s">
        <v>214</v>
      </c>
      <c r="L13" s="113">
        <v>300516</v>
      </c>
      <c r="M13" s="118">
        <v>16880</v>
      </c>
      <c r="N13" s="118">
        <v>43040</v>
      </c>
      <c r="O13" s="156">
        <f t="shared" si="0"/>
        <v>26160</v>
      </c>
      <c r="P13" s="119">
        <v>854299</v>
      </c>
      <c r="Q13" s="119">
        <f t="shared" si="1"/>
        <v>854300</v>
      </c>
      <c r="R13" s="95" t="s">
        <v>165</v>
      </c>
      <c r="S13" s="120">
        <v>145</v>
      </c>
      <c r="T13" s="121">
        <v>105</v>
      </c>
      <c r="U13" s="122" t="s">
        <v>33</v>
      </c>
      <c r="V13" s="122">
        <v>14031900334</v>
      </c>
    </row>
    <row r="14" spans="1:22" ht="21" x14ac:dyDescent="0.25">
      <c r="A14" s="7">
        <v>9</v>
      </c>
      <c r="B14" s="134" t="s">
        <v>650</v>
      </c>
      <c r="C14" s="114">
        <v>0.82847222222222228</v>
      </c>
      <c r="D14" s="114">
        <v>0.86736111111111114</v>
      </c>
      <c r="E14" s="123" t="s">
        <v>451</v>
      </c>
      <c r="F14" s="123">
        <v>84</v>
      </c>
      <c r="G14" s="113" t="s">
        <v>452</v>
      </c>
      <c r="H14" s="116">
        <v>1284609677</v>
      </c>
      <c r="I14" s="113">
        <v>4911554</v>
      </c>
      <c r="J14" s="157" t="s">
        <v>132</v>
      </c>
      <c r="K14" s="113" t="s">
        <v>214</v>
      </c>
      <c r="L14" s="113">
        <v>300542</v>
      </c>
      <c r="M14" s="118">
        <v>17380</v>
      </c>
      <c r="N14" s="118">
        <v>44960</v>
      </c>
      <c r="O14" s="156">
        <f t="shared" si="0"/>
        <v>27580</v>
      </c>
      <c r="P14" s="119">
        <v>854351</v>
      </c>
      <c r="Q14" s="119">
        <f t="shared" si="1"/>
        <v>854352</v>
      </c>
      <c r="R14" s="95" t="s">
        <v>165</v>
      </c>
      <c r="S14" s="120">
        <v>140</v>
      </c>
      <c r="T14" s="121">
        <v>105</v>
      </c>
      <c r="U14" s="122" t="s">
        <v>391</v>
      </c>
      <c r="V14" s="122">
        <v>14031900334</v>
      </c>
    </row>
    <row r="15" spans="1:22" s="1" customFormat="1" ht="21" x14ac:dyDescent="0.45">
      <c r="A15" s="7">
        <v>10</v>
      </c>
      <c r="B15" s="134" t="s">
        <v>650</v>
      </c>
      <c r="C15" s="114">
        <v>0.83333333333333337</v>
      </c>
      <c r="D15" s="114">
        <v>0.88055555555555554</v>
      </c>
      <c r="E15" s="123" t="s">
        <v>637</v>
      </c>
      <c r="F15" s="123">
        <v>16</v>
      </c>
      <c r="G15" s="113" t="s">
        <v>638</v>
      </c>
      <c r="H15" s="116">
        <v>6179622221</v>
      </c>
      <c r="I15" s="113">
        <v>4911555</v>
      </c>
      <c r="J15" s="157" t="s">
        <v>132</v>
      </c>
      <c r="K15" s="113" t="s">
        <v>214</v>
      </c>
      <c r="L15" s="113">
        <v>300543</v>
      </c>
      <c r="M15" s="118">
        <v>18360</v>
      </c>
      <c r="N15" s="118">
        <v>44440</v>
      </c>
      <c r="O15" s="156">
        <f t="shared" si="0"/>
        <v>26080</v>
      </c>
      <c r="P15" s="119">
        <v>854353</v>
      </c>
      <c r="Q15" s="119">
        <f t="shared" si="1"/>
        <v>854354</v>
      </c>
      <c r="R15" s="95" t="s">
        <v>165</v>
      </c>
      <c r="S15" s="120">
        <v>140</v>
      </c>
      <c r="T15" s="121">
        <v>105</v>
      </c>
      <c r="U15" s="122" t="s">
        <v>391</v>
      </c>
      <c r="V15" s="122">
        <v>14031900334</v>
      </c>
    </row>
    <row r="16" spans="1:22" s="1" customFormat="1" ht="20.25" customHeight="1" x14ac:dyDescent="0.45">
      <c r="A16" s="7">
        <v>11</v>
      </c>
      <c r="B16" s="134" t="s">
        <v>650</v>
      </c>
      <c r="C16" s="114">
        <v>0.87222222222222223</v>
      </c>
      <c r="D16" s="114">
        <v>0.92013888888888884</v>
      </c>
      <c r="E16" s="123" t="s">
        <v>453</v>
      </c>
      <c r="F16" s="123">
        <v>15</v>
      </c>
      <c r="G16" s="113" t="s">
        <v>454</v>
      </c>
      <c r="H16" s="116">
        <v>1373833319</v>
      </c>
      <c r="I16" s="113">
        <v>4911565</v>
      </c>
      <c r="J16" s="157" t="s">
        <v>132</v>
      </c>
      <c r="K16" s="113" t="s">
        <v>214</v>
      </c>
      <c r="L16" s="113">
        <v>300548</v>
      </c>
      <c r="M16" s="118">
        <v>17760</v>
      </c>
      <c r="N16" s="118">
        <v>44800</v>
      </c>
      <c r="O16" s="156">
        <f t="shared" ref="O16:O17" si="2">N16-M16</f>
        <v>27040</v>
      </c>
      <c r="P16" s="119">
        <v>854363</v>
      </c>
      <c r="Q16" s="119">
        <f t="shared" ref="Q16:Q17" si="3">P16+1</f>
        <v>854364</v>
      </c>
      <c r="R16" s="95" t="s">
        <v>165</v>
      </c>
      <c r="S16" s="120">
        <v>140</v>
      </c>
      <c r="T16" s="121">
        <v>105</v>
      </c>
      <c r="U16" s="122" t="s">
        <v>391</v>
      </c>
      <c r="V16" s="122">
        <v>14031900334</v>
      </c>
    </row>
    <row r="17" spans="1:22" ht="21" x14ac:dyDescent="0.25">
      <c r="A17" s="7">
        <v>12</v>
      </c>
      <c r="B17" s="13" t="s">
        <v>736</v>
      </c>
      <c r="C17" s="8">
        <v>0.92638888888888893</v>
      </c>
      <c r="D17" s="8">
        <v>0.97916666666666663</v>
      </c>
      <c r="E17" s="13" t="s">
        <v>522</v>
      </c>
      <c r="F17" s="13">
        <v>44</v>
      </c>
      <c r="G17" s="7" t="s">
        <v>556</v>
      </c>
      <c r="H17" s="82">
        <v>2491293862</v>
      </c>
      <c r="I17" s="7">
        <v>4914700</v>
      </c>
      <c r="J17" s="13" t="s">
        <v>132</v>
      </c>
      <c r="K17" s="13" t="s">
        <v>214</v>
      </c>
      <c r="L17" s="7">
        <v>300756</v>
      </c>
      <c r="M17" s="10">
        <v>16650</v>
      </c>
      <c r="N17" s="10">
        <v>29700</v>
      </c>
      <c r="O17" s="13">
        <f t="shared" si="2"/>
        <v>13050</v>
      </c>
      <c r="P17" s="11">
        <v>1073443</v>
      </c>
      <c r="Q17" s="13">
        <f t="shared" si="3"/>
        <v>1073444</v>
      </c>
      <c r="R17" s="19" t="s">
        <v>165</v>
      </c>
      <c r="S17" s="140">
        <v>165</v>
      </c>
      <c r="T17" s="85">
        <v>105</v>
      </c>
      <c r="U17" s="13" t="s">
        <v>55</v>
      </c>
      <c r="V17" s="13">
        <v>14031900334</v>
      </c>
    </row>
    <row r="18" spans="1:22" x14ac:dyDescent="0.25">
      <c r="A18" s="248" t="s">
        <v>87</v>
      </c>
      <c r="B18" s="249"/>
      <c r="C18" s="249"/>
      <c r="D18" s="249"/>
      <c r="E18" s="249"/>
      <c r="F18" s="249"/>
      <c r="G18" s="249"/>
      <c r="H18" s="249"/>
      <c r="I18" s="249"/>
      <c r="J18" s="249"/>
      <c r="K18" s="249"/>
      <c r="L18" s="250"/>
      <c r="M18" s="254">
        <v>195680</v>
      </c>
      <c r="N18" s="254">
        <v>481440</v>
      </c>
      <c r="O18" s="474">
        <v>298810</v>
      </c>
      <c r="P18" s="256"/>
      <c r="Q18" s="257"/>
      <c r="R18" s="257"/>
      <c r="S18" s="257"/>
      <c r="T18" s="257"/>
      <c r="U18" s="257"/>
      <c r="V18" s="258"/>
    </row>
    <row r="19" spans="1:22" x14ac:dyDescent="0.25">
      <c r="A19" s="251"/>
      <c r="B19" s="252"/>
      <c r="C19" s="252"/>
      <c r="D19" s="252"/>
      <c r="E19" s="252"/>
      <c r="F19" s="252"/>
      <c r="G19" s="252"/>
      <c r="H19" s="252"/>
      <c r="I19" s="252"/>
      <c r="J19" s="252"/>
      <c r="K19" s="252"/>
      <c r="L19" s="253"/>
      <c r="M19" s="255"/>
      <c r="N19" s="255"/>
      <c r="O19" s="304"/>
      <c r="P19" s="259"/>
      <c r="Q19" s="260"/>
      <c r="R19" s="260"/>
      <c r="S19" s="260"/>
      <c r="T19" s="260"/>
      <c r="U19" s="260"/>
      <c r="V19" s="261"/>
    </row>
    <row r="20" spans="1:22" ht="18" x14ac:dyDescent="0.45">
      <c r="A20" s="1"/>
      <c r="B20" s="1"/>
      <c r="C20" s="1"/>
      <c r="D20" s="1"/>
      <c r="E20" s="1"/>
      <c r="F20" s="1"/>
      <c r="G20" s="1"/>
      <c r="H20" s="3"/>
      <c r="I20" s="1"/>
      <c r="J20" s="1"/>
      <c r="K20" s="1"/>
      <c r="L20" s="1"/>
      <c r="M20" s="1"/>
      <c r="N20" s="1"/>
      <c r="O20" s="1"/>
      <c r="P20" s="1"/>
      <c r="Q20" s="1"/>
      <c r="R20" s="2"/>
      <c r="S20" s="2"/>
      <c r="T20" s="1"/>
      <c r="U20" s="1"/>
      <c r="V20" s="1"/>
    </row>
    <row r="21" spans="1:22" ht="18" x14ac:dyDescent="0.45">
      <c r="A21" s="1"/>
      <c r="B21" s="1"/>
      <c r="C21" s="1"/>
      <c r="D21" s="1"/>
      <c r="E21" s="1"/>
      <c r="F21" s="1"/>
      <c r="G21" s="1"/>
      <c r="H21" s="3"/>
      <c r="I21" s="1"/>
      <c r="J21" s="1"/>
      <c r="K21" s="1"/>
      <c r="L21" s="1"/>
      <c r="M21" s="1"/>
      <c r="N21" s="1"/>
      <c r="O21" s="1"/>
      <c r="P21" s="1"/>
      <c r="Q21" s="1"/>
      <c r="R21" s="2"/>
      <c r="S21" s="2"/>
      <c r="T21" s="1"/>
      <c r="U21" s="1"/>
      <c r="V21" s="1"/>
    </row>
    <row r="22" spans="1:22" ht="18" x14ac:dyDescent="0.45">
      <c r="A22" s="1"/>
      <c r="B22" s="1"/>
      <c r="C22" s="1"/>
      <c r="D22" s="1"/>
      <c r="E22" s="1"/>
      <c r="F22" s="1"/>
      <c r="G22" s="1"/>
      <c r="H22" s="3"/>
      <c r="I22" s="1"/>
      <c r="J22" s="1"/>
      <c r="K22" s="1"/>
      <c r="L22" s="1"/>
      <c r="M22" s="1"/>
      <c r="N22" s="1"/>
      <c r="O22" s="1"/>
      <c r="P22" s="1"/>
      <c r="Q22" s="1"/>
      <c r="R22" s="222" t="s">
        <v>23</v>
      </c>
      <c r="S22" s="222"/>
      <c r="T22" s="222"/>
      <c r="U22" s="222"/>
      <c r="V22" s="222"/>
    </row>
    <row r="24" spans="1:22" ht="15.75" x14ac:dyDescent="0.25">
      <c r="A24" s="294" t="s">
        <v>29</v>
      </c>
      <c r="B24" s="294"/>
      <c r="C24" s="294"/>
      <c r="D24" s="294"/>
      <c r="E24" s="294"/>
      <c r="F24" s="294"/>
      <c r="G24" s="294"/>
      <c r="H24" s="294"/>
      <c r="I24" s="294"/>
      <c r="J24" s="294"/>
      <c r="K24" s="294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</row>
    <row r="25" spans="1:22" ht="15.75" x14ac:dyDescent="0.25">
      <c r="A25" s="288" t="s">
        <v>18</v>
      </c>
      <c r="B25" s="289"/>
      <c r="C25" s="290" t="s">
        <v>20</v>
      </c>
      <c r="D25" s="288"/>
      <c r="E25" s="288"/>
      <c r="F25" s="288"/>
      <c r="G25" s="288"/>
      <c r="H25" s="288"/>
      <c r="I25" s="288"/>
      <c r="J25" s="288"/>
      <c r="K25" s="289"/>
      <c r="L25" s="290" t="s">
        <v>19</v>
      </c>
      <c r="M25" s="289"/>
      <c r="N25" s="295">
        <v>14031900339</v>
      </c>
      <c r="O25" s="295"/>
      <c r="P25" s="295"/>
      <c r="Q25" s="295"/>
      <c r="R25" s="295"/>
      <c r="S25" s="295"/>
      <c r="T25" s="295"/>
      <c r="U25" s="295"/>
      <c r="V25" s="295"/>
    </row>
    <row r="26" spans="1:22" ht="16.5" thickBot="1" x14ac:dyDescent="0.3">
      <c r="A26" s="288" t="s">
        <v>22</v>
      </c>
      <c r="B26" s="289"/>
      <c r="C26" s="290" t="s">
        <v>631</v>
      </c>
      <c r="D26" s="288"/>
      <c r="E26" s="288"/>
      <c r="F26" s="288"/>
      <c r="G26" s="288"/>
      <c r="H26" s="288"/>
      <c r="I26" s="288"/>
      <c r="J26" s="288"/>
      <c r="K26" s="289"/>
      <c r="L26" s="290" t="s">
        <v>0</v>
      </c>
      <c r="M26" s="289"/>
      <c r="N26" s="291">
        <v>300000</v>
      </c>
      <c r="O26" s="292"/>
      <c r="P26" s="44" t="s">
        <v>21</v>
      </c>
      <c r="Q26" s="45">
        <f>N26-O41</f>
        <v>9170</v>
      </c>
      <c r="R26" s="293" t="s">
        <v>31</v>
      </c>
      <c r="S26" s="292"/>
      <c r="T26" s="292"/>
      <c r="U26" s="292"/>
      <c r="V26" s="292"/>
    </row>
    <row r="27" spans="1:22" x14ac:dyDescent="0.25">
      <c r="A27" s="262" t="s">
        <v>1</v>
      </c>
      <c r="B27" s="262" t="s">
        <v>25</v>
      </c>
      <c r="C27" s="262" t="s">
        <v>2</v>
      </c>
      <c r="D27" s="262" t="s">
        <v>3</v>
      </c>
      <c r="E27" s="282" t="s">
        <v>4</v>
      </c>
      <c r="F27" s="283"/>
      <c r="G27" s="262" t="s">
        <v>5</v>
      </c>
      <c r="H27" s="279" t="s">
        <v>30</v>
      </c>
      <c r="I27" s="262" t="s">
        <v>6</v>
      </c>
      <c r="J27" s="262" t="s">
        <v>7</v>
      </c>
      <c r="K27" s="262" t="s">
        <v>8</v>
      </c>
      <c r="L27" s="262" t="s">
        <v>9</v>
      </c>
      <c r="M27" s="265" t="s">
        <v>10</v>
      </c>
      <c r="N27" s="266"/>
      <c r="O27" s="267"/>
      <c r="P27" s="274" t="s">
        <v>16</v>
      </c>
      <c r="Q27" s="274" t="s">
        <v>17</v>
      </c>
      <c r="R27" s="276" t="s">
        <v>15</v>
      </c>
      <c r="S27" s="239" t="s">
        <v>28</v>
      </c>
      <c r="T27" s="242" t="s">
        <v>11</v>
      </c>
      <c r="U27" s="245" t="s">
        <v>24</v>
      </c>
      <c r="V27" s="245" t="s">
        <v>27</v>
      </c>
    </row>
    <row r="28" spans="1:22" x14ac:dyDescent="0.25">
      <c r="A28" s="263"/>
      <c r="B28" s="263"/>
      <c r="C28" s="263"/>
      <c r="D28" s="263"/>
      <c r="E28" s="284"/>
      <c r="F28" s="285"/>
      <c r="G28" s="263"/>
      <c r="H28" s="280"/>
      <c r="I28" s="263"/>
      <c r="J28" s="263"/>
      <c r="K28" s="263"/>
      <c r="L28" s="263"/>
      <c r="M28" s="268"/>
      <c r="N28" s="269"/>
      <c r="O28" s="270"/>
      <c r="P28" s="274"/>
      <c r="Q28" s="274"/>
      <c r="R28" s="277"/>
      <c r="S28" s="240"/>
      <c r="T28" s="243"/>
      <c r="U28" s="246"/>
      <c r="V28" s="246"/>
    </row>
    <row r="29" spans="1:22" ht="21" x14ac:dyDescent="0.25">
      <c r="A29" s="7">
        <v>1</v>
      </c>
      <c r="B29" s="13" t="s">
        <v>672</v>
      </c>
      <c r="C29" s="8">
        <v>3.9583333333333331E-2</v>
      </c>
      <c r="D29" s="8">
        <v>7.5694444444444439E-2</v>
      </c>
      <c r="E29" s="9" t="s">
        <v>239</v>
      </c>
      <c r="F29" s="9">
        <v>84</v>
      </c>
      <c r="G29" s="7" t="s">
        <v>237</v>
      </c>
      <c r="H29" s="160">
        <v>2571006134</v>
      </c>
      <c r="I29" s="7">
        <v>4911844</v>
      </c>
      <c r="J29" s="106" t="s">
        <v>132</v>
      </c>
      <c r="K29" s="7" t="s">
        <v>214</v>
      </c>
      <c r="L29" s="7">
        <v>300562</v>
      </c>
      <c r="M29" s="10">
        <v>17800</v>
      </c>
      <c r="N29" s="10">
        <v>42620</v>
      </c>
      <c r="O29" s="112">
        <f t="shared" ref="O29" si="4">N29-M29</f>
        <v>24820</v>
      </c>
      <c r="P29" s="11">
        <v>854389</v>
      </c>
      <c r="Q29" s="11">
        <f t="shared" ref="Q29" si="5">P29+1</f>
        <v>854390</v>
      </c>
      <c r="R29" s="19" t="s">
        <v>165</v>
      </c>
      <c r="S29" s="107">
        <v>140</v>
      </c>
      <c r="T29" s="17">
        <v>105</v>
      </c>
      <c r="U29" s="13" t="s">
        <v>32</v>
      </c>
      <c r="V29" s="85">
        <v>14031900339</v>
      </c>
    </row>
    <row r="30" spans="1:22" ht="21" x14ac:dyDescent="0.25">
      <c r="A30" s="7">
        <v>2</v>
      </c>
      <c r="B30" s="134" t="s">
        <v>696</v>
      </c>
      <c r="C30" s="135">
        <v>0.41736111111111113</v>
      </c>
      <c r="D30" s="135">
        <v>0.48888888888888887</v>
      </c>
      <c r="E30" s="134" t="s">
        <v>531</v>
      </c>
      <c r="F30" s="134">
        <v>53</v>
      </c>
      <c r="G30" s="134" t="s">
        <v>532</v>
      </c>
      <c r="H30" s="134">
        <v>93815512562</v>
      </c>
      <c r="I30" s="134">
        <v>4913254</v>
      </c>
      <c r="J30" s="134" t="s">
        <v>132</v>
      </c>
      <c r="K30" s="134" t="s">
        <v>214</v>
      </c>
      <c r="L30" s="134">
        <v>300607</v>
      </c>
      <c r="M30" s="134">
        <v>18210</v>
      </c>
      <c r="N30" s="134">
        <v>43810</v>
      </c>
      <c r="O30" s="134">
        <f>N30-M30</f>
        <v>25600</v>
      </c>
      <c r="P30" s="134">
        <v>854785</v>
      </c>
      <c r="Q30" s="134">
        <f>P30+1</f>
        <v>854786</v>
      </c>
      <c r="R30" s="19" t="s">
        <v>165</v>
      </c>
      <c r="S30" s="120">
        <v>170</v>
      </c>
      <c r="T30" s="121">
        <v>105</v>
      </c>
      <c r="U30" s="134" t="s">
        <v>63</v>
      </c>
      <c r="V30" s="134">
        <v>14031900339</v>
      </c>
    </row>
    <row r="31" spans="1:22" ht="21" x14ac:dyDescent="0.25">
      <c r="A31" s="7">
        <v>3</v>
      </c>
      <c r="B31" s="134" t="s">
        <v>696</v>
      </c>
      <c r="C31" s="135">
        <v>0.93402777777777779</v>
      </c>
      <c r="D31" s="135">
        <v>0.98472222222222228</v>
      </c>
      <c r="E31" s="134" t="s">
        <v>531</v>
      </c>
      <c r="F31" s="134">
        <v>53</v>
      </c>
      <c r="G31" s="134" t="s">
        <v>532</v>
      </c>
      <c r="H31" s="134">
        <v>93815512562</v>
      </c>
      <c r="I31" s="134">
        <v>4913550</v>
      </c>
      <c r="J31" s="134" t="s">
        <v>132</v>
      </c>
      <c r="K31" s="134" t="s">
        <v>214</v>
      </c>
      <c r="L31" s="134">
        <v>300621</v>
      </c>
      <c r="M31" s="134">
        <v>18240</v>
      </c>
      <c r="N31" s="134">
        <v>43500</v>
      </c>
      <c r="O31" s="13">
        <f t="shared" ref="O31:O33" si="6">N31-M31</f>
        <v>25260</v>
      </c>
      <c r="P31" s="134">
        <v>854947</v>
      </c>
      <c r="Q31" s="134">
        <f>P31+1</f>
        <v>854948</v>
      </c>
      <c r="R31" s="19" t="s">
        <v>165</v>
      </c>
      <c r="S31" s="120">
        <v>170</v>
      </c>
      <c r="T31" s="121">
        <v>105</v>
      </c>
      <c r="U31" s="134" t="s">
        <v>63</v>
      </c>
      <c r="V31" s="134">
        <v>14031900339</v>
      </c>
    </row>
    <row r="32" spans="1:22" ht="21" x14ac:dyDescent="0.25">
      <c r="A32" s="7">
        <v>4</v>
      </c>
      <c r="B32" s="13" t="s">
        <v>699</v>
      </c>
      <c r="C32" s="8">
        <v>0.8520833333333333</v>
      </c>
      <c r="D32" s="8">
        <v>0.87152777777777779</v>
      </c>
      <c r="E32" s="9" t="s">
        <v>531</v>
      </c>
      <c r="F32" s="9">
        <v>53</v>
      </c>
      <c r="G32" s="7" t="s">
        <v>532</v>
      </c>
      <c r="H32" s="160">
        <v>93815512562</v>
      </c>
      <c r="I32" s="7">
        <v>4913987</v>
      </c>
      <c r="J32" s="106" t="s">
        <v>132</v>
      </c>
      <c r="K32" s="7" t="s">
        <v>214</v>
      </c>
      <c r="L32" s="7">
        <v>300687</v>
      </c>
      <c r="M32" s="10">
        <v>18350</v>
      </c>
      <c r="N32" s="10">
        <v>43650</v>
      </c>
      <c r="O32" s="112">
        <f t="shared" si="6"/>
        <v>25300</v>
      </c>
      <c r="P32" s="11">
        <v>1073133</v>
      </c>
      <c r="Q32" s="11">
        <f t="shared" ref="Q32:Q33" si="7">P32+1</f>
        <v>1073134</v>
      </c>
      <c r="R32" s="19" t="s">
        <v>165</v>
      </c>
      <c r="S32" s="107">
        <v>140</v>
      </c>
      <c r="T32" s="17">
        <v>105</v>
      </c>
      <c r="U32" s="13" t="s">
        <v>63</v>
      </c>
      <c r="V32" s="134">
        <v>14031900339</v>
      </c>
    </row>
    <row r="33" spans="1:22" ht="21" x14ac:dyDescent="0.25">
      <c r="A33" s="7">
        <v>5</v>
      </c>
      <c r="B33" s="134" t="s">
        <v>706</v>
      </c>
      <c r="C33" s="114">
        <v>0.73124999999999996</v>
      </c>
      <c r="D33" s="114">
        <v>0.75138888888888888</v>
      </c>
      <c r="E33" s="123" t="s">
        <v>531</v>
      </c>
      <c r="F33" s="123">
        <v>53</v>
      </c>
      <c r="G33" s="113" t="s">
        <v>532</v>
      </c>
      <c r="H33" s="146">
        <v>4610054140</v>
      </c>
      <c r="I33" s="113">
        <v>4914088</v>
      </c>
      <c r="J33" s="106" t="s">
        <v>132</v>
      </c>
      <c r="K33" s="13" t="s">
        <v>214</v>
      </c>
      <c r="L33" s="113">
        <v>300691</v>
      </c>
      <c r="M33" s="118">
        <v>18210</v>
      </c>
      <c r="N33" s="118">
        <v>42950</v>
      </c>
      <c r="O33" s="13">
        <f t="shared" si="6"/>
        <v>24740</v>
      </c>
      <c r="P33" s="119">
        <v>1073142</v>
      </c>
      <c r="Q33" s="13">
        <f t="shared" si="7"/>
        <v>1073143</v>
      </c>
      <c r="R33" s="19" t="s">
        <v>165</v>
      </c>
      <c r="S33" s="120">
        <v>140</v>
      </c>
      <c r="T33" s="121">
        <v>105</v>
      </c>
      <c r="U33" s="134" t="s">
        <v>709</v>
      </c>
      <c r="V33" s="134">
        <v>14031900339</v>
      </c>
    </row>
    <row r="34" spans="1:22" ht="21" x14ac:dyDescent="0.25">
      <c r="A34" s="7">
        <v>6</v>
      </c>
      <c r="B34" s="13" t="s">
        <v>703</v>
      </c>
      <c r="C34" s="46">
        <v>0.68055555555555558</v>
      </c>
      <c r="D34" s="46">
        <v>0.72569444444444442</v>
      </c>
      <c r="E34" s="9" t="s">
        <v>522</v>
      </c>
      <c r="F34" s="9">
        <v>44</v>
      </c>
      <c r="G34" s="9" t="s">
        <v>556</v>
      </c>
      <c r="H34" s="124">
        <v>2491293862</v>
      </c>
      <c r="I34" s="9">
        <v>4914199</v>
      </c>
      <c r="J34" s="13" t="s">
        <v>132</v>
      </c>
      <c r="K34" s="13" t="s">
        <v>214</v>
      </c>
      <c r="L34" s="13">
        <v>300712</v>
      </c>
      <c r="M34" s="13">
        <v>16930</v>
      </c>
      <c r="N34" s="13">
        <v>41870</v>
      </c>
      <c r="O34" s="13">
        <f>N34-M34</f>
        <v>24940</v>
      </c>
      <c r="P34" s="13">
        <v>1073215</v>
      </c>
      <c r="Q34" s="13">
        <f>P34+1</f>
        <v>1073216</v>
      </c>
      <c r="R34" s="19" t="s">
        <v>165</v>
      </c>
      <c r="S34" s="140">
        <v>165</v>
      </c>
      <c r="T34" s="85">
        <v>105</v>
      </c>
      <c r="U34" s="13" t="s">
        <v>55</v>
      </c>
      <c r="V34" s="13">
        <v>14031900339</v>
      </c>
    </row>
    <row r="35" spans="1:22" ht="21" x14ac:dyDescent="0.25">
      <c r="A35" s="7">
        <v>7</v>
      </c>
      <c r="B35" s="13" t="s">
        <v>703</v>
      </c>
      <c r="C35" s="8">
        <v>0.6875</v>
      </c>
      <c r="D35" s="8">
        <v>0.73333333333333328</v>
      </c>
      <c r="E35" s="13" t="s">
        <v>151</v>
      </c>
      <c r="F35" s="13">
        <v>55</v>
      </c>
      <c r="G35" s="7" t="s">
        <v>150</v>
      </c>
      <c r="H35" s="82">
        <v>5129663705</v>
      </c>
      <c r="I35" s="7">
        <v>4914202</v>
      </c>
      <c r="J35" s="13" t="s">
        <v>132</v>
      </c>
      <c r="K35" s="13" t="s">
        <v>214</v>
      </c>
      <c r="L35" s="7">
        <v>300713</v>
      </c>
      <c r="M35" s="10">
        <v>17500</v>
      </c>
      <c r="N35" s="10">
        <v>40630</v>
      </c>
      <c r="O35" s="13">
        <f t="shared" ref="O35:O36" si="8">N35-M35</f>
        <v>23130</v>
      </c>
      <c r="P35" s="11">
        <v>1073217</v>
      </c>
      <c r="Q35" s="13">
        <f t="shared" ref="Q35:Q39" si="9">P35+1</f>
        <v>1073218</v>
      </c>
      <c r="R35" s="19" t="s">
        <v>165</v>
      </c>
      <c r="S35" s="140">
        <v>165</v>
      </c>
      <c r="T35" s="85">
        <v>105</v>
      </c>
      <c r="U35" s="13" t="s">
        <v>55</v>
      </c>
      <c r="V35" s="13">
        <v>14031900339</v>
      </c>
    </row>
    <row r="36" spans="1:22" ht="21" x14ac:dyDescent="0.25">
      <c r="A36" s="7">
        <v>8</v>
      </c>
      <c r="B36" s="13" t="s">
        <v>703</v>
      </c>
      <c r="C36" s="8">
        <v>0.69166666666666665</v>
      </c>
      <c r="D36" s="8">
        <v>0.74097222222222225</v>
      </c>
      <c r="E36" s="13" t="s">
        <v>525</v>
      </c>
      <c r="F36" s="13">
        <v>44</v>
      </c>
      <c r="G36" s="7" t="s">
        <v>526</v>
      </c>
      <c r="H36" s="82">
        <v>2480184358</v>
      </c>
      <c r="I36" s="7">
        <v>4914204</v>
      </c>
      <c r="J36" s="13" t="s">
        <v>132</v>
      </c>
      <c r="K36" s="13" t="s">
        <v>214</v>
      </c>
      <c r="L36" s="7">
        <v>300714</v>
      </c>
      <c r="M36" s="10">
        <v>17710</v>
      </c>
      <c r="N36" s="10">
        <v>42230</v>
      </c>
      <c r="O36" s="13">
        <f t="shared" si="8"/>
        <v>24520</v>
      </c>
      <c r="P36" s="13">
        <v>1073219</v>
      </c>
      <c r="Q36" s="13">
        <f t="shared" si="9"/>
        <v>1073220</v>
      </c>
      <c r="R36" s="19" t="s">
        <v>165</v>
      </c>
      <c r="S36" s="140">
        <v>165</v>
      </c>
      <c r="T36" s="85">
        <v>105</v>
      </c>
      <c r="U36" s="13" t="s">
        <v>55</v>
      </c>
      <c r="V36" s="13">
        <v>14031900339</v>
      </c>
    </row>
    <row r="37" spans="1:22" ht="21" x14ac:dyDescent="0.25">
      <c r="A37" s="7">
        <v>9</v>
      </c>
      <c r="B37" s="13" t="s">
        <v>703</v>
      </c>
      <c r="C37" s="46">
        <v>0.69444444444444442</v>
      </c>
      <c r="D37" s="46">
        <v>0.74583333333333335</v>
      </c>
      <c r="E37" s="13" t="s">
        <v>149</v>
      </c>
      <c r="F37" s="13">
        <v>44</v>
      </c>
      <c r="G37" s="9" t="s">
        <v>524</v>
      </c>
      <c r="H37" s="124">
        <v>4501170034</v>
      </c>
      <c r="I37" s="9">
        <v>4914206</v>
      </c>
      <c r="J37" s="13" t="s">
        <v>132</v>
      </c>
      <c r="K37" s="13" t="s">
        <v>214</v>
      </c>
      <c r="L37" s="7">
        <v>300715</v>
      </c>
      <c r="M37" s="13">
        <v>17140</v>
      </c>
      <c r="N37" s="13">
        <v>39230</v>
      </c>
      <c r="O37" s="13">
        <f>N37-M37</f>
        <v>22090</v>
      </c>
      <c r="P37" s="11">
        <v>1073221</v>
      </c>
      <c r="Q37" s="13">
        <f t="shared" si="9"/>
        <v>1073222</v>
      </c>
      <c r="R37" s="138" t="s">
        <v>165</v>
      </c>
      <c r="S37" s="140">
        <v>165</v>
      </c>
      <c r="T37" s="85">
        <v>105</v>
      </c>
      <c r="U37" s="13" t="s">
        <v>55</v>
      </c>
      <c r="V37" s="13">
        <v>14031900339</v>
      </c>
    </row>
    <row r="38" spans="1:22" ht="21" x14ac:dyDescent="0.25">
      <c r="A38" s="7">
        <v>10</v>
      </c>
      <c r="B38" s="13" t="s">
        <v>703</v>
      </c>
      <c r="C38" s="132">
        <v>0.7</v>
      </c>
      <c r="D38" s="132">
        <v>0.75069444444444444</v>
      </c>
      <c r="E38" s="13" t="s">
        <v>775</v>
      </c>
      <c r="F38" s="13">
        <v>55</v>
      </c>
      <c r="G38" s="13" t="s">
        <v>776</v>
      </c>
      <c r="H38" s="82">
        <v>5129680278</v>
      </c>
      <c r="I38" s="13">
        <v>4914208</v>
      </c>
      <c r="J38" s="13" t="s">
        <v>132</v>
      </c>
      <c r="K38" s="13" t="s">
        <v>26</v>
      </c>
      <c r="L38" s="7">
        <v>300716</v>
      </c>
      <c r="M38" s="13">
        <v>17970</v>
      </c>
      <c r="N38" s="13">
        <v>38360</v>
      </c>
      <c r="O38" s="13">
        <f t="shared" ref="O38:O40" si="10">N38-M38</f>
        <v>20390</v>
      </c>
      <c r="P38" s="13">
        <v>1073223</v>
      </c>
      <c r="Q38" s="13">
        <f t="shared" si="9"/>
        <v>1073224</v>
      </c>
      <c r="R38" s="19" t="s">
        <v>165</v>
      </c>
      <c r="S38" s="13">
        <v>120</v>
      </c>
      <c r="T38" s="13">
        <v>105</v>
      </c>
      <c r="U38" s="13" t="s">
        <v>55</v>
      </c>
      <c r="V38" s="13">
        <v>14031900339</v>
      </c>
    </row>
    <row r="39" spans="1:22" ht="21" x14ac:dyDescent="0.25">
      <c r="A39" s="7">
        <v>11</v>
      </c>
      <c r="B39" s="13" t="s">
        <v>703</v>
      </c>
      <c r="C39" s="132">
        <v>0.77777777777777779</v>
      </c>
      <c r="D39" s="132">
        <v>0.84375</v>
      </c>
      <c r="E39" s="13" t="s">
        <v>147</v>
      </c>
      <c r="F39" s="13">
        <v>44</v>
      </c>
      <c r="G39" s="13" t="s">
        <v>527</v>
      </c>
      <c r="H39" s="82">
        <v>3621045465</v>
      </c>
      <c r="I39" s="13">
        <v>4914213</v>
      </c>
      <c r="J39" s="13" t="s">
        <v>132</v>
      </c>
      <c r="K39" s="13" t="s">
        <v>26</v>
      </c>
      <c r="L39" s="13">
        <v>300721</v>
      </c>
      <c r="M39" s="13">
        <v>17010</v>
      </c>
      <c r="N39" s="13">
        <v>42240</v>
      </c>
      <c r="O39" s="13">
        <f t="shared" si="10"/>
        <v>25230</v>
      </c>
      <c r="P39" s="11">
        <v>1073225</v>
      </c>
      <c r="Q39" s="13">
        <f t="shared" si="9"/>
        <v>1073226</v>
      </c>
      <c r="R39" s="19" t="s">
        <v>165</v>
      </c>
      <c r="S39" s="13">
        <v>120</v>
      </c>
      <c r="T39" s="13">
        <v>105</v>
      </c>
      <c r="U39" s="13" t="s">
        <v>391</v>
      </c>
      <c r="V39" s="13">
        <v>14031900339</v>
      </c>
    </row>
    <row r="40" spans="1:22" ht="21" x14ac:dyDescent="0.25">
      <c r="A40" s="7">
        <v>12</v>
      </c>
      <c r="B40" s="134" t="s">
        <v>736</v>
      </c>
      <c r="C40" s="128">
        <v>0.43263888888888891</v>
      </c>
      <c r="D40" s="128">
        <v>0.46458333333333335</v>
      </c>
      <c r="E40" s="123" t="s">
        <v>448</v>
      </c>
      <c r="F40" s="123">
        <v>16</v>
      </c>
      <c r="G40" s="123" t="s">
        <v>449</v>
      </c>
      <c r="H40" s="152">
        <v>385408773</v>
      </c>
      <c r="I40" s="123">
        <v>4914577</v>
      </c>
      <c r="J40" s="134" t="s">
        <v>132</v>
      </c>
      <c r="K40" s="134" t="s">
        <v>214</v>
      </c>
      <c r="L40" s="134">
        <v>300746</v>
      </c>
      <c r="M40" s="134">
        <v>18030</v>
      </c>
      <c r="N40" s="134">
        <v>42840</v>
      </c>
      <c r="O40" s="134">
        <f t="shared" si="10"/>
        <v>24810</v>
      </c>
      <c r="P40" s="134">
        <v>1073405</v>
      </c>
      <c r="Q40" s="134">
        <f>P40+1</f>
        <v>1073406</v>
      </c>
      <c r="R40" s="167" t="s">
        <v>165</v>
      </c>
      <c r="S40" s="164">
        <v>165</v>
      </c>
      <c r="T40" s="165">
        <v>105</v>
      </c>
      <c r="U40" s="134" t="s">
        <v>35</v>
      </c>
      <c r="V40" s="134">
        <v>14031900339</v>
      </c>
    </row>
    <row r="41" spans="1:22" x14ac:dyDescent="0.25">
      <c r="A41" s="248" t="s">
        <v>87</v>
      </c>
      <c r="B41" s="249"/>
      <c r="C41" s="249"/>
      <c r="D41" s="249"/>
      <c r="E41" s="249"/>
      <c r="F41" s="249"/>
      <c r="G41" s="249"/>
      <c r="H41" s="249"/>
      <c r="I41" s="249"/>
      <c r="J41" s="249"/>
      <c r="K41" s="249"/>
      <c r="L41" s="250"/>
      <c r="M41" s="254">
        <v>17800</v>
      </c>
      <c r="N41" s="254">
        <v>42640</v>
      </c>
      <c r="O41" s="474">
        <v>290830</v>
      </c>
      <c r="P41" s="256"/>
      <c r="Q41" s="257"/>
      <c r="R41" s="257"/>
      <c r="S41" s="257"/>
      <c r="T41" s="257"/>
      <c r="U41" s="257"/>
      <c r="V41" s="258"/>
    </row>
    <row r="42" spans="1:22" x14ac:dyDescent="0.25">
      <c r="A42" s="251"/>
      <c r="B42" s="252"/>
      <c r="C42" s="252"/>
      <c r="D42" s="252"/>
      <c r="E42" s="252"/>
      <c r="F42" s="252"/>
      <c r="G42" s="252"/>
      <c r="H42" s="252"/>
      <c r="I42" s="252"/>
      <c r="J42" s="252"/>
      <c r="K42" s="252"/>
      <c r="L42" s="253"/>
      <c r="M42" s="255"/>
      <c r="N42" s="255"/>
      <c r="O42" s="304"/>
      <c r="P42" s="259"/>
      <c r="Q42" s="260"/>
      <c r="R42" s="260"/>
      <c r="S42" s="260"/>
      <c r="T42" s="260"/>
      <c r="U42" s="260"/>
      <c r="V42" s="261"/>
    </row>
    <row r="43" spans="1:22" ht="18" x14ac:dyDescent="0.45">
      <c r="A43" s="1"/>
      <c r="B43" s="1"/>
      <c r="C43" s="1"/>
      <c r="D43" s="1"/>
      <c r="E43" s="1"/>
      <c r="F43" s="1"/>
      <c r="G43" s="1"/>
      <c r="H43" s="3"/>
      <c r="I43" s="1"/>
      <c r="J43" s="1"/>
      <c r="K43" s="1"/>
      <c r="L43" s="1"/>
      <c r="M43" s="1"/>
      <c r="N43" s="1"/>
      <c r="O43" s="1"/>
      <c r="P43" s="1"/>
      <c r="Q43" s="1"/>
      <c r="R43" s="2"/>
      <c r="S43" s="2"/>
      <c r="T43" s="1"/>
      <c r="U43" s="1"/>
      <c r="V43" s="1"/>
    </row>
    <row r="44" spans="1:22" ht="18" x14ac:dyDescent="0.45">
      <c r="A44" s="1"/>
      <c r="B44" s="1"/>
      <c r="C44" s="1"/>
      <c r="D44" s="1"/>
      <c r="E44" s="1"/>
      <c r="F44" s="1"/>
      <c r="G44" s="1"/>
      <c r="H44" s="3"/>
      <c r="I44" s="1"/>
      <c r="J44" s="1"/>
      <c r="K44" s="1"/>
      <c r="L44" s="1"/>
      <c r="M44" s="1"/>
      <c r="N44" s="1"/>
      <c r="O44" s="1"/>
      <c r="P44" s="1"/>
      <c r="Q44" s="1"/>
      <c r="R44" s="222" t="s">
        <v>23</v>
      </c>
      <c r="S44" s="222"/>
      <c r="T44" s="222"/>
      <c r="U44" s="222"/>
      <c r="V44" s="222"/>
    </row>
  </sheetData>
  <mergeCells count="70">
    <mergeCell ref="A41:L42"/>
    <mergeCell ref="M41:M42"/>
    <mergeCell ref="N41:N42"/>
    <mergeCell ref="O41:O42"/>
    <mergeCell ref="P41:V42"/>
    <mergeCell ref="P27:P28"/>
    <mergeCell ref="Q27:Q28"/>
    <mergeCell ref="R27:R28"/>
    <mergeCell ref="R44:V44"/>
    <mergeCell ref="S27:S28"/>
    <mergeCell ref="T27:T28"/>
    <mergeCell ref="U27:U28"/>
    <mergeCell ref="V27:V28"/>
    <mergeCell ref="T4:T5"/>
    <mergeCell ref="U4:U5"/>
    <mergeCell ref="V4:V5"/>
    <mergeCell ref="E4:F5"/>
    <mergeCell ref="G4:G5"/>
    <mergeCell ref="H4:H5"/>
    <mergeCell ref="I4:I5"/>
    <mergeCell ref="J4:J5"/>
    <mergeCell ref="K4:K5"/>
    <mergeCell ref="L4:L5"/>
    <mergeCell ref="M4:O5"/>
    <mergeCell ref="P4:P5"/>
    <mergeCell ref="Q4:Q5"/>
    <mergeCell ref="A4:A5"/>
    <mergeCell ref="B4:B5"/>
    <mergeCell ref="C4:C5"/>
    <mergeCell ref="D4:D5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  <mergeCell ref="R4:R5"/>
    <mergeCell ref="S4:S5"/>
    <mergeCell ref="A18:L19"/>
    <mergeCell ref="M18:M19"/>
    <mergeCell ref="N18:N19"/>
    <mergeCell ref="O18:O19"/>
    <mergeCell ref="P18:V19"/>
    <mergeCell ref="R26:V26"/>
    <mergeCell ref="R22:V22"/>
    <mergeCell ref="A24:V24"/>
    <mergeCell ref="A25:B25"/>
    <mergeCell ref="C25:K25"/>
    <mergeCell ref="L25:M25"/>
    <mergeCell ref="N25:V25"/>
    <mergeCell ref="A27:A28"/>
    <mergeCell ref="A26:B26"/>
    <mergeCell ref="C26:K26"/>
    <mergeCell ref="L26:M26"/>
    <mergeCell ref="N26:O26"/>
    <mergeCell ref="B27:B28"/>
    <mergeCell ref="C27:C28"/>
    <mergeCell ref="D27:D28"/>
    <mergeCell ref="E27:F28"/>
    <mergeCell ref="G27:G28"/>
    <mergeCell ref="H27:H28"/>
    <mergeCell ref="I27:I28"/>
    <mergeCell ref="J27:J28"/>
    <mergeCell ref="K27:K28"/>
    <mergeCell ref="L27:L28"/>
    <mergeCell ref="M27:O28"/>
  </mergeCells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000EF-0C9F-49B1-A904-D16DFA664EB3}">
  <dimension ref="A1:V16"/>
  <sheetViews>
    <sheetView rightToLeft="1" workbookViewId="0">
      <selection activeCell="H20" sqref="H20"/>
    </sheetView>
  </sheetViews>
  <sheetFormatPr defaultRowHeight="15" x14ac:dyDescent="0.25"/>
  <cols>
    <col min="1" max="1" width="5.5703125" bestFit="1" customWidth="1"/>
    <col min="2" max="2" width="10.7109375" bestFit="1" customWidth="1"/>
    <col min="3" max="3" width="10.28515625" bestFit="1" customWidth="1"/>
    <col min="4" max="4" width="11.28515625" bestFit="1" customWidth="1"/>
    <col min="5" max="5" width="8.42578125" bestFit="1" customWidth="1"/>
    <col min="6" max="6" width="3.85546875" bestFit="1" customWidth="1"/>
    <col min="7" max="7" width="16" bestFit="1" customWidth="1"/>
    <col min="8" max="8" width="14.28515625" bestFit="1" customWidth="1"/>
    <col min="9" max="9" width="11.140625" bestFit="1" customWidth="1"/>
    <col min="10" max="10" width="17.85546875" bestFit="1" customWidth="1"/>
    <col min="11" max="11" width="8.28515625" bestFit="1" customWidth="1"/>
    <col min="12" max="12" width="10.140625" bestFit="1" customWidth="1"/>
    <col min="13" max="13" width="8.85546875" bestFit="1" customWidth="1"/>
    <col min="14" max="14" width="9" bestFit="1" customWidth="1"/>
    <col min="15" max="15" width="8.85546875" bestFit="1" customWidth="1"/>
    <col min="16" max="16" width="13.7109375" bestFit="1" customWidth="1"/>
    <col min="17" max="17" width="15.5703125" bestFit="1" customWidth="1"/>
    <col min="18" max="18" width="10.42578125" bestFit="1" customWidth="1"/>
    <col min="19" max="19" width="5.140625" bestFit="1" customWidth="1"/>
    <col min="20" max="20" width="11.28515625" bestFit="1" customWidth="1"/>
    <col min="21" max="21" width="11.140625" bestFit="1" customWidth="1"/>
    <col min="22" max="22" width="15.5703125" bestFit="1" customWidth="1"/>
  </cols>
  <sheetData>
    <row r="1" spans="1:22" ht="30" x14ac:dyDescent="0.25">
      <c r="A1" s="492" t="s">
        <v>29</v>
      </c>
      <c r="B1" s="492"/>
      <c r="C1" s="492"/>
      <c r="D1" s="492"/>
      <c r="E1" s="492"/>
      <c r="F1" s="492"/>
      <c r="G1" s="492"/>
      <c r="H1" s="492"/>
      <c r="I1" s="492"/>
      <c r="J1" s="492"/>
      <c r="K1" s="492"/>
      <c r="L1" s="492"/>
      <c r="M1" s="492"/>
      <c r="N1" s="492"/>
      <c r="O1" s="492"/>
      <c r="P1" s="492"/>
      <c r="Q1" s="492"/>
      <c r="R1" s="492"/>
      <c r="S1" s="492"/>
      <c r="T1" s="492"/>
      <c r="U1" s="492"/>
      <c r="V1" s="492"/>
    </row>
    <row r="2" spans="1:22" ht="24" x14ac:dyDescent="0.25">
      <c r="A2" s="431" t="s">
        <v>18</v>
      </c>
      <c r="B2" s="429"/>
      <c r="C2" s="430" t="s">
        <v>20</v>
      </c>
      <c r="D2" s="431"/>
      <c r="E2" s="431"/>
      <c r="F2" s="431"/>
      <c r="G2" s="431"/>
      <c r="H2" s="431"/>
      <c r="I2" s="431"/>
      <c r="J2" s="431"/>
      <c r="K2" s="429"/>
      <c r="L2" s="430" t="s">
        <v>19</v>
      </c>
      <c r="M2" s="429"/>
      <c r="N2" s="430">
        <v>1031900413</v>
      </c>
      <c r="O2" s="431"/>
      <c r="P2" s="431"/>
      <c r="Q2" s="431"/>
      <c r="R2" s="431"/>
      <c r="S2" s="431"/>
      <c r="T2" s="431"/>
      <c r="U2" s="431"/>
      <c r="V2" s="429"/>
    </row>
    <row r="3" spans="1:22" ht="24.75" thickBot="1" x14ac:dyDescent="0.3">
      <c r="A3" s="431" t="s">
        <v>22</v>
      </c>
      <c r="B3" s="429"/>
      <c r="C3" s="430" t="s">
        <v>858</v>
      </c>
      <c r="D3" s="431"/>
      <c r="E3" s="431"/>
      <c r="F3" s="431"/>
      <c r="G3" s="431"/>
      <c r="H3" s="431"/>
      <c r="I3" s="431"/>
      <c r="J3" s="431"/>
      <c r="K3" s="429"/>
      <c r="L3" s="430" t="s">
        <v>0</v>
      </c>
      <c r="M3" s="429"/>
      <c r="N3" s="493">
        <v>166000</v>
      </c>
      <c r="O3" s="494"/>
      <c r="P3" s="29" t="s">
        <v>21</v>
      </c>
      <c r="Q3" s="29">
        <f>N3-O13</f>
        <v>800</v>
      </c>
      <c r="R3" s="495" t="s">
        <v>31</v>
      </c>
      <c r="S3" s="496"/>
      <c r="T3" s="496"/>
      <c r="U3" s="496"/>
      <c r="V3" s="496"/>
    </row>
    <row r="4" spans="1:22" ht="21" x14ac:dyDescent="0.25">
      <c r="A4" s="396" t="s">
        <v>1</v>
      </c>
      <c r="B4" s="396" t="s">
        <v>25</v>
      </c>
      <c r="C4" s="396" t="s">
        <v>2</v>
      </c>
      <c r="D4" s="396" t="s">
        <v>3</v>
      </c>
      <c r="E4" s="414" t="s">
        <v>4</v>
      </c>
      <c r="F4" s="415"/>
      <c r="G4" s="396" t="s">
        <v>5</v>
      </c>
      <c r="H4" s="396" t="s">
        <v>30</v>
      </c>
      <c r="I4" s="396" t="s">
        <v>6</v>
      </c>
      <c r="J4" s="396" t="s">
        <v>7</v>
      </c>
      <c r="K4" s="396" t="s">
        <v>8</v>
      </c>
      <c r="L4" s="396" t="s">
        <v>9</v>
      </c>
      <c r="M4" s="459" t="s">
        <v>10</v>
      </c>
      <c r="N4" s="460"/>
      <c r="O4" s="461"/>
      <c r="P4" s="407" t="s">
        <v>16</v>
      </c>
      <c r="Q4" s="407" t="s">
        <v>17</v>
      </c>
      <c r="R4" s="235" t="s">
        <v>15</v>
      </c>
      <c r="S4" s="235" t="s">
        <v>28</v>
      </c>
      <c r="T4" s="237" t="s">
        <v>11</v>
      </c>
      <c r="U4" s="210" t="s">
        <v>24</v>
      </c>
      <c r="V4" s="210" t="s">
        <v>27</v>
      </c>
    </row>
    <row r="5" spans="1:22" ht="21" x14ac:dyDescent="0.25">
      <c r="A5" s="464"/>
      <c r="B5" s="464"/>
      <c r="C5" s="464"/>
      <c r="D5" s="464"/>
      <c r="E5" s="466"/>
      <c r="F5" s="467"/>
      <c r="G5" s="464"/>
      <c r="H5" s="464"/>
      <c r="I5" s="464"/>
      <c r="J5" s="464"/>
      <c r="K5" s="464"/>
      <c r="L5" s="464"/>
      <c r="M5" s="34" t="s">
        <v>859</v>
      </c>
      <c r="N5" s="34" t="s">
        <v>860</v>
      </c>
      <c r="O5" s="34" t="s">
        <v>14</v>
      </c>
      <c r="P5" s="465"/>
      <c r="Q5" s="465"/>
      <c r="R5" s="236"/>
      <c r="S5" s="236"/>
      <c r="T5" s="238"/>
      <c r="U5" s="211"/>
      <c r="V5" s="211"/>
    </row>
    <row r="6" spans="1:22" ht="21" x14ac:dyDescent="0.25">
      <c r="A6" s="13">
        <v>1</v>
      </c>
      <c r="B6" s="13" t="s">
        <v>861</v>
      </c>
      <c r="C6" s="132">
        <v>0.54861111111111116</v>
      </c>
      <c r="D6" s="132">
        <v>0.60902777777777772</v>
      </c>
      <c r="E6" s="13" t="s">
        <v>273</v>
      </c>
      <c r="F6" s="13">
        <v>63</v>
      </c>
      <c r="G6" s="13" t="s">
        <v>274</v>
      </c>
      <c r="H6" s="13">
        <v>2296159389</v>
      </c>
      <c r="I6" s="13">
        <v>4923315</v>
      </c>
      <c r="J6" s="13" t="s">
        <v>132</v>
      </c>
      <c r="K6" s="13" t="s">
        <v>26</v>
      </c>
      <c r="L6" s="13">
        <v>300879</v>
      </c>
      <c r="M6" s="13">
        <v>20930</v>
      </c>
      <c r="N6" s="13">
        <v>43660</v>
      </c>
      <c r="O6" s="13">
        <f t="shared" ref="O6:O11" si="0">N6-M6</f>
        <v>22730</v>
      </c>
      <c r="P6" s="13">
        <v>811653</v>
      </c>
      <c r="Q6" s="13">
        <f t="shared" ref="Q6:Q11" si="1">P6+1</f>
        <v>811654</v>
      </c>
      <c r="R6" s="139" t="s">
        <v>165</v>
      </c>
      <c r="S6" s="13">
        <v>175</v>
      </c>
      <c r="T6" s="13">
        <v>101</v>
      </c>
      <c r="U6" s="13" t="s">
        <v>55</v>
      </c>
      <c r="V6" s="13">
        <v>14031900413</v>
      </c>
    </row>
    <row r="7" spans="1:22" ht="21" x14ac:dyDescent="0.25">
      <c r="A7" s="13">
        <v>2</v>
      </c>
      <c r="B7" s="13" t="s">
        <v>862</v>
      </c>
      <c r="C7" s="132">
        <v>0.88680555555555551</v>
      </c>
      <c r="D7" s="132">
        <v>0.93472222222222223</v>
      </c>
      <c r="E7" s="13" t="s">
        <v>271</v>
      </c>
      <c r="F7" s="13">
        <v>73</v>
      </c>
      <c r="G7" s="13" t="s">
        <v>865</v>
      </c>
      <c r="H7" s="13">
        <v>2432854454</v>
      </c>
      <c r="I7" s="13">
        <v>4923667</v>
      </c>
      <c r="J7" s="13" t="s">
        <v>132</v>
      </c>
      <c r="K7" s="13" t="s">
        <v>26</v>
      </c>
      <c r="L7" s="13">
        <v>300881</v>
      </c>
      <c r="M7" s="13">
        <v>20060</v>
      </c>
      <c r="N7" s="13">
        <v>43390</v>
      </c>
      <c r="O7" s="13">
        <f t="shared" si="0"/>
        <v>23330</v>
      </c>
      <c r="P7" s="13">
        <v>811817</v>
      </c>
      <c r="Q7" s="13">
        <f t="shared" si="1"/>
        <v>811818</v>
      </c>
      <c r="R7" s="139" t="s">
        <v>165</v>
      </c>
      <c r="S7" s="13">
        <v>175</v>
      </c>
      <c r="T7" s="13">
        <v>101</v>
      </c>
      <c r="U7" s="13" t="s">
        <v>55</v>
      </c>
      <c r="V7" s="13">
        <v>14031900413</v>
      </c>
    </row>
    <row r="8" spans="1:22" ht="21" x14ac:dyDescent="0.25">
      <c r="A8" s="13">
        <v>3</v>
      </c>
      <c r="B8" s="13" t="s">
        <v>866</v>
      </c>
      <c r="C8" s="132">
        <v>0.76736111111111116</v>
      </c>
      <c r="D8" s="132">
        <v>0.84930555555555554</v>
      </c>
      <c r="E8" s="13" t="s">
        <v>133</v>
      </c>
      <c r="F8" s="13">
        <v>73</v>
      </c>
      <c r="G8" s="13" t="s">
        <v>134</v>
      </c>
      <c r="H8" s="13">
        <v>2529387567</v>
      </c>
      <c r="I8" s="13">
        <v>4923881</v>
      </c>
      <c r="J8" s="13" t="s">
        <v>132</v>
      </c>
      <c r="K8" s="13" t="s">
        <v>26</v>
      </c>
      <c r="L8" s="13">
        <v>300882</v>
      </c>
      <c r="M8" s="13">
        <v>20800</v>
      </c>
      <c r="N8" s="13">
        <v>44220</v>
      </c>
      <c r="O8" s="13">
        <f t="shared" si="0"/>
        <v>23420</v>
      </c>
      <c r="P8" s="13">
        <v>811943</v>
      </c>
      <c r="Q8" s="13">
        <f t="shared" si="1"/>
        <v>811944</v>
      </c>
      <c r="R8" s="139" t="s">
        <v>165</v>
      </c>
      <c r="S8" s="13">
        <v>175</v>
      </c>
      <c r="T8" s="13">
        <v>105</v>
      </c>
      <c r="U8" s="13" t="s">
        <v>55</v>
      </c>
      <c r="V8" s="13">
        <v>14031900413</v>
      </c>
    </row>
    <row r="9" spans="1:22" ht="21" x14ac:dyDescent="0.25">
      <c r="A9" s="13">
        <v>4</v>
      </c>
      <c r="B9" s="134" t="s">
        <v>867</v>
      </c>
      <c r="C9" s="135">
        <v>0.45555555555555555</v>
      </c>
      <c r="D9" s="135">
        <v>0.47847222222222224</v>
      </c>
      <c r="E9" s="134" t="s">
        <v>567</v>
      </c>
      <c r="F9" s="134">
        <v>73</v>
      </c>
      <c r="G9" s="134" t="s">
        <v>568</v>
      </c>
      <c r="H9" s="134">
        <v>6549600715</v>
      </c>
      <c r="I9" s="134">
        <v>4923982</v>
      </c>
      <c r="J9" s="134" t="s">
        <v>132</v>
      </c>
      <c r="K9" s="134" t="s">
        <v>214</v>
      </c>
      <c r="L9" s="134">
        <v>300884</v>
      </c>
      <c r="M9" s="134">
        <v>20930</v>
      </c>
      <c r="N9" s="134">
        <v>46060</v>
      </c>
      <c r="O9" s="134">
        <f t="shared" si="0"/>
        <v>25130</v>
      </c>
      <c r="P9" s="134">
        <v>811975</v>
      </c>
      <c r="Q9" s="134">
        <f t="shared" si="1"/>
        <v>811976</v>
      </c>
      <c r="R9" s="189" t="s">
        <v>165</v>
      </c>
      <c r="S9" s="134">
        <v>175</v>
      </c>
      <c r="T9" s="134">
        <v>105</v>
      </c>
      <c r="U9" s="134" t="s">
        <v>863</v>
      </c>
      <c r="V9" s="134">
        <v>14031900413</v>
      </c>
    </row>
    <row r="10" spans="1:22" ht="21" x14ac:dyDescent="0.25">
      <c r="A10" s="13">
        <v>5</v>
      </c>
      <c r="B10" s="134" t="s">
        <v>868</v>
      </c>
      <c r="C10" s="135">
        <v>0.84027777777777779</v>
      </c>
      <c r="D10" s="135">
        <v>0.87152777777777779</v>
      </c>
      <c r="E10" s="134" t="s">
        <v>166</v>
      </c>
      <c r="F10" s="134">
        <v>73</v>
      </c>
      <c r="G10" s="134" t="s">
        <v>167</v>
      </c>
      <c r="H10" s="134">
        <v>6559822664</v>
      </c>
      <c r="I10" s="134">
        <v>4924157</v>
      </c>
      <c r="J10" s="134" t="s">
        <v>132</v>
      </c>
      <c r="K10" s="134" t="s">
        <v>214</v>
      </c>
      <c r="L10" s="134">
        <v>300888</v>
      </c>
      <c r="M10" s="134">
        <v>20930</v>
      </c>
      <c r="N10" s="134">
        <v>44910</v>
      </c>
      <c r="O10" s="134">
        <f t="shared" si="0"/>
        <v>23980</v>
      </c>
      <c r="P10" s="134">
        <v>811983</v>
      </c>
      <c r="Q10" s="134">
        <f t="shared" si="1"/>
        <v>811984</v>
      </c>
      <c r="R10" s="189" t="s">
        <v>165</v>
      </c>
      <c r="S10" s="134">
        <v>144</v>
      </c>
      <c r="T10" s="134">
        <v>101</v>
      </c>
      <c r="U10" s="134" t="s">
        <v>863</v>
      </c>
      <c r="V10" s="134">
        <v>14031900413</v>
      </c>
    </row>
    <row r="11" spans="1:22" ht="21" x14ac:dyDescent="0.25">
      <c r="A11" s="13">
        <v>6</v>
      </c>
      <c r="B11" s="13" t="s">
        <v>869</v>
      </c>
      <c r="C11" s="132">
        <v>0.47291666666666665</v>
      </c>
      <c r="D11" s="132">
        <v>0.57986111111111116</v>
      </c>
      <c r="E11" s="13" t="s">
        <v>567</v>
      </c>
      <c r="F11" s="13">
        <v>73</v>
      </c>
      <c r="G11" s="13" t="s">
        <v>568</v>
      </c>
      <c r="H11" s="13">
        <v>6549600715</v>
      </c>
      <c r="I11" s="13">
        <v>4924592</v>
      </c>
      <c r="J11" s="13" t="s">
        <v>132</v>
      </c>
      <c r="K11" s="13" t="s">
        <v>214</v>
      </c>
      <c r="L11" s="13">
        <v>300889</v>
      </c>
      <c r="M11" s="13">
        <v>20760</v>
      </c>
      <c r="N11" s="13">
        <v>44530</v>
      </c>
      <c r="O11" s="13">
        <f t="shared" si="0"/>
        <v>23770</v>
      </c>
      <c r="P11" s="13">
        <v>811989</v>
      </c>
      <c r="Q11" s="13">
        <f t="shared" si="1"/>
        <v>811990</v>
      </c>
      <c r="R11" s="139" t="s">
        <v>165</v>
      </c>
      <c r="S11" s="13">
        <v>144</v>
      </c>
      <c r="T11" s="13">
        <v>101</v>
      </c>
      <c r="U11" s="13" t="s">
        <v>55</v>
      </c>
      <c r="V11" s="13">
        <v>14031900413</v>
      </c>
    </row>
    <row r="12" spans="1:22" ht="21" x14ac:dyDescent="0.25">
      <c r="A12" s="13">
        <v>7</v>
      </c>
      <c r="B12" s="13" t="s">
        <v>870</v>
      </c>
      <c r="C12" s="132">
        <v>0.52638888888888891</v>
      </c>
      <c r="D12" s="132">
        <v>0.6118055555555556</v>
      </c>
      <c r="E12" s="13" t="s">
        <v>130</v>
      </c>
      <c r="F12" s="13">
        <v>83</v>
      </c>
      <c r="G12" s="13" t="s">
        <v>131</v>
      </c>
      <c r="H12" s="13">
        <v>2529782210</v>
      </c>
      <c r="I12" s="13">
        <v>4924805</v>
      </c>
      <c r="J12" s="13" t="s">
        <v>132</v>
      </c>
      <c r="K12" s="13" t="s">
        <v>214</v>
      </c>
      <c r="L12" s="13">
        <v>300890</v>
      </c>
      <c r="M12" s="13">
        <v>20940</v>
      </c>
      <c r="N12" s="13">
        <v>43780</v>
      </c>
      <c r="O12" s="13">
        <f>N12-M12</f>
        <v>22840</v>
      </c>
      <c r="P12" s="13">
        <v>862111</v>
      </c>
      <c r="Q12" s="13">
        <f>P12+1</f>
        <v>862112</v>
      </c>
      <c r="R12" s="139" t="s">
        <v>165</v>
      </c>
      <c r="S12" s="13">
        <v>144</v>
      </c>
      <c r="T12" s="13">
        <v>105</v>
      </c>
      <c r="U12" s="13" t="s">
        <v>863</v>
      </c>
      <c r="V12" s="13">
        <v>14031900413</v>
      </c>
    </row>
    <row r="13" spans="1:22" x14ac:dyDescent="0.25">
      <c r="A13" s="528" t="s">
        <v>87</v>
      </c>
      <c r="B13" s="528"/>
      <c r="C13" s="528"/>
      <c r="D13" s="528"/>
      <c r="E13" s="528"/>
      <c r="F13" s="528"/>
      <c r="G13" s="528"/>
      <c r="H13" s="528"/>
      <c r="I13" s="528"/>
      <c r="J13" s="528"/>
      <c r="K13" s="528"/>
      <c r="L13" s="528"/>
      <c r="M13" s="529">
        <f>SUM(M6:M12)</f>
        <v>145350</v>
      </c>
      <c r="N13" s="529">
        <f>SUM(N6:N12)</f>
        <v>310550</v>
      </c>
      <c r="O13" s="529">
        <f>SUM(O6:O12)</f>
        <v>165200</v>
      </c>
      <c r="P13" s="530"/>
      <c r="Q13" s="530"/>
      <c r="R13" s="530"/>
      <c r="S13" s="530"/>
      <c r="T13" s="530"/>
      <c r="U13" s="530"/>
      <c r="V13" s="530"/>
    </row>
    <row r="14" spans="1:22" x14ac:dyDescent="0.25">
      <c r="A14" s="528"/>
      <c r="B14" s="528"/>
      <c r="C14" s="528"/>
      <c r="D14" s="528"/>
      <c r="E14" s="528"/>
      <c r="F14" s="528"/>
      <c r="G14" s="528"/>
      <c r="H14" s="528"/>
      <c r="I14" s="528"/>
      <c r="J14" s="528"/>
      <c r="K14" s="528"/>
      <c r="L14" s="528"/>
      <c r="M14" s="529"/>
      <c r="N14" s="529"/>
      <c r="O14" s="529"/>
      <c r="P14" s="530"/>
      <c r="Q14" s="530"/>
      <c r="R14" s="530"/>
      <c r="S14" s="530"/>
      <c r="T14" s="530"/>
      <c r="U14" s="530"/>
      <c r="V14" s="530"/>
    </row>
    <row r="16" spans="1:22" ht="18" x14ac:dyDescent="0.45">
      <c r="S16" s="222" t="s">
        <v>23</v>
      </c>
      <c r="T16" s="222"/>
      <c r="U16" s="222"/>
      <c r="V16" s="222"/>
    </row>
  </sheetData>
  <mergeCells count="35">
    <mergeCell ref="S16:V16"/>
    <mergeCell ref="V4:V5"/>
    <mergeCell ref="A13:L14"/>
    <mergeCell ref="M13:M14"/>
    <mergeCell ref="N13:N14"/>
    <mergeCell ref="O13:O14"/>
    <mergeCell ref="P13:V14"/>
    <mergeCell ref="P4:P5"/>
    <mergeCell ref="Q4:Q5"/>
    <mergeCell ref="R4:R5"/>
    <mergeCell ref="S4:S5"/>
    <mergeCell ref="T4:T5"/>
    <mergeCell ref="U4:U5"/>
    <mergeCell ref="H4:H5"/>
    <mergeCell ref="I4:I5"/>
    <mergeCell ref="J4:J5"/>
    <mergeCell ref="K4:K5"/>
    <mergeCell ref="L4:L5"/>
    <mergeCell ref="M4:O4"/>
    <mergeCell ref="A4:A5"/>
    <mergeCell ref="B4:B5"/>
    <mergeCell ref="C4:C5"/>
    <mergeCell ref="D4:D5"/>
    <mergeCell ref="E4:F5"/>
    <mergeCell ref="G4:G5"/>
    <mergeCell ref="A1:V1"/>
    <mergeCell ref="A2:B2"/>
    <mergeCell ref="C2:K2"/>
    <mergeCell ref="L2:M2"/>
    <mergeCell ref="N2:V2"/>
    <mergeCell ref="A3:B3"/>
    <mergeCell ref="C3:K3"/>
    <mergeCell ref="L3:M3"/>
    <mergeCell ref="N3:O3"/>
    <mergeCell ref="R3:V3"/>
  </mergeCell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D1333-DC55-4AE3-93AA-266CADDDC13C}">
  <dimension ref="A1:V33"/>
  <sheetViews>
    <sheetView rightToLeft="1" tabSelected="1" topLeftCell="A6" workbookViewId="0">
      <selection activeCell="Q23" sqref="Q23"/>
    </sheetView>
  </sheetViews>
  <sheetFormatPr defaultRowHeight="15" x14ac:dyDescent="0.25"/>
  <cols>
    <col min="1" max="1" width="5.5703125" bestFit="1" customWidth="1"/>
    <col min="2" max="2" width="10.7109375" bestFit="1" customWidth="1"/>
    <col min="3" max="3" width="10.28515625" bestFit="1" customWidth="1"/>
    <col min="4" max="4" width="11.28515625" bestFit="1" customWidth="1"/>
    <col min="5" max="5" width="8.28515625" bestFit="1" customWidth="1"/>
    <col min="6" max="6" width="3.85546875" bestFit="1" customWidth="1"/>
    <col min="7" max="7" width="14.5703125" bestFit="1" customWidth="1"/>
    <col min="8" max="8" width="14.28515625" bestFit="1" customWidth="1"/>
    <col min="9" max="9" width="11.140625" bestFit="1" customWidth="1"/>
    <col min="10" max="10" width="17.85546875" bestFit="1" customWidth="1"/>
    <col min="11" max="11" width="8.28515625" bestFit="1" customWidth="1"/>
    <col min="12" max="12" width="10.140625" bestFit="1" customWidth="1"/>
    <col min="13" max="15" width="9" bestFit="1" customWidth="1"/>
    <col min="16" max="16" width="13.7109375" bestFit="1" customWidth="1"/>
    <col min="17" max="17" width="15.5703125" bestFit="1" customWidth="1"/>
    <col min="18" max="18" width="10.42578125" bestFit="1" customWidth="1"/>
    <col min="19" max="19" width="5.140625" bestFit="1" customWidth="1"/>
    <col min="20" max="20" width="11.28515625" bestFit="1" customWidth="1"/>
    <col min="21" max="21" width="11.140625" bestFit="1" customWidth="1"/>
    <col min="22" max="22" width="15.5703125" bestFit="1" customWidth="1"/>
  </cols>
  <sheetData>
    <row r="1" spans="1:22" ht="30" x14ac:dyDescent="0.25">
      <c r="A1" s="492" t="s">
        <v>29</v>
      </c>
      <c r="B1" s="492"/>
      <c r="C1" s="492"/>
      <c r="D1" s="492"/>
      <c r="E1" s="492"/>
      <c r="F1" s="492"/>
      <c r="G1" s="492"/>
      <c r="H1" s="492"/>
      <c r="I1" s="492"/>
      <c r="J1" s="492"/>
      <c r="K1" s="492"/>
      <c r="L1" s="492"/>
      <c r="M1" s="492"/>
      <c r="N1" s="492"/>
      <c r="O1" s="492"/>
      <c r="P1" s="492"/>
      <c r="Q1" s="492"/>
      <c r="R1" s="492"/>
      <c r="S1" s="492"/>
      <c r="T1" s="492"/>
      <c r="U1" s="492"/>
      <c r="V1" s="492"/>
    </row>
    <row r="2" spans="1:22" ht="24" x14ac:dyDescent="0.25">
      <c r="A2" s="431" t="s">
        <v>18</v>
      </c>
      <c r="B2" s="429"/>
      <c r="C2" s="430" t="s">
        <v>20</v>
      </c>
      <c r="D2" s="431"/>
      <c r="E2" s="431"/>
      <c r="F2" s="431"/>
      <c r="G2" s="431"/>
      <c r="H2" s="431"/>
      <c r="I2" s="431"/>
      <c r="J2" s="431"/>
      <c r="K2" s="429"/>
      <c r="L2" s="430" t="s">
        <v>19</v>
      </c>
      <c r="M2" s="429"/>
      <c r="N2" s="430">
        <v>1031900415</v>
      </c>
      <c r="O2" s="431"/>
      <c r="P2" s="431"/>
      <c r="Q2" s="431"/>
      <c r="R2" s="431"/>
      <c r="S2" s="431"/>
      <c r="T2" s="431"/>
      <c r="U2" s="431"/>
      <c r="V2" s="429"/>
    </row>
    <row r="3" spans="1:22" ht="24.75" thickBot="1" x14ac:dyDescent="0.3">
      <c r="A3" s="431" t="s">
        <v>22</v>
      </c>
      <c r="B3" s="429"/>
      <c r="C3" s="430" t="s">
        <v>864</v>
      </c>
      <c r="D3" s="431"/>
      <c r="E3" s="431"/>
      <c r="F3" s="431"/>
      <c r="G3" s="431"/>
      <c r="H3" s="431"/>
      <c r="I3" s="431"/>
      <c r="J3" s="431"/>
      <c r="K3" s="429"/>
      <c r="L3" s="430" t="s">
        <v>0</v>
      </c>
      <c r="M3" s="429"/>
      <c r="N3" s="493">
        <v>200000</v>
      </c>
      <c r="O3" s="494"/>
      <c r="P3" s="29" t="s">
        <v>21</v>
      </c>
      <c r="Q3" s="29">
        <f>N3-O15</f>
        <v>200</v>
      </c>
      <c r="R3" s="495" t="s">
        <v>31</v>
      </c>
      <c r="S3" s="496"/>
      <c r="T3" s="496"/>
      <c r="U3" s="496"/>
      <c r="V3" s="496"/>
    </row>
    <row r="4" spans="1:22" ht="21" x14ac:dyDescent="0.25">
      <c r="A4" s="396" t="s">
        <v>1</v>
      </c>
      <c r="B4" s="396" t="s">
        <v>25</v>
      </c>
      <c r="C4" s="396" t="s">
        <v>2</v>
      </c>
      <c r="D4" s="396" t="s">
        <v>3</v>
      </c>
      <c r="E4" s="414" t="s">
        <v>4</v>
      </c>
      <c r="F4" s="415"/>
      <c r="G4" s="396" t="s">
        <v>5</v>
      </c>
      <c r="H4" s="396" t="s">
        <v>30</v>
      </c>
      <c r="I4" s="396" t="s">
        <v>6</v>
      </c>
      <c r="J4" s="396" t="s">
        <v>7</v>
      </c>
      <c r="K4" s="396" t="s">
        <v>8</v>
      </c>
      <c r="L4" s="396" t="s">
        <v>9</v>
      </c>
      <c r="M4" s="459" t="s">
        <v>10</v>
      </c>
      <c r="N4" s="460"/>
      <c r="O4" s="461"/>
      <c r="P4" s="407" t="s">
        <v>16</v>
      </c>
      <c r="Q4" s="407" t="s">
        <v>17</v>
      </c>
      <c r="R4" s="235" t="s">
        <v>15</v>
      </c>
      <c r="S4" s="235" t="s">
        <v>28</v>
      </c>
      <c r="T4" s="237" t="s">
        <v>11</v>
      </c>
      <c r="U4" s="210" t="s">
        <v>24</v>
      </c>
      <c r="V4" s="210" t="s">
        <v>27</v>
      </c>
    </row>
    <row r="5" spans="1:22" ht="21" x14ac:dyDescent="0.25">
      <c r="A5" s="464"/>
      <c r="B5" s="464"/>
      <c r="C5" s="464"/>
      <c r="D5" s="464"/>
      <c r="E5" s="466"/>
      <c r="F5" s="467"/>
      <c r="G5" s="464"/>
      <c r="H5" s="464"/>
      <c r="I5" s="464"/>
      <c r="J5" s="464"/>
      <c r="K5" s="464"/>
      <c r="L5" s="464"/>
      <c r="M5" s="34" t="s">
        <v>859</v>
      </c>
      <c r="N5" s="34" t="s">
        <v>860</v>
      </c>
      <c r="O5" s="34" t="s">
        <v>14</v>
      </c>
      <c r="P5" s="465"/>
      <c r="Q5" s="465"/>
      <c r="R5" s="236"/>
      <c r="S5" s="236"/>
      <c r="T5" s="238"/>
      <c r="U5" s="211"/>
      <c r="V5" s="211"/>
    </row>
    <row r="6" spans="1:22" ht="21" x14ac:dyDescent="0.25">
      <c r="A6" s="134">
        <v>1</v>
      </c>
      <c r="B6" s="134" t="s">
        <v>862</v>
      </c>
      <c r="C6" s="135">
        <v>0.3923611111111111</v>
      </c>
      <c r="D6" s="135">
        <v>0.51180555555555551</v>
      </c>
      <c r="E6" s="134" t="s">
        <v>157</v>
      </c>
      <c r="F6" s="134">
        <v>83</v>
      </c>
      <c r="G6" s="134" t="s">
        <v>846</v>
      </c>
      <c r="H6" s="134">
        <v>1466062533</v>
      </c>
      <c r="I6" s="134">
        <v>4923498</v>
      </c>
      <c r="J6" s="134" t="s">
        <v>132</v>
      </c>
      <c r="K6" s="134" t="s">
        <v>26</v>
      </c>
      <c r="L6" s="134">
        <v>300880</v>
      </c>
      <c r="M6" s="134">
        <v>19070</v>
      </c>
      <c r="N6" s="134">
        <v>42380</v>
      </c>
      <c r="O6" s="134">
        <f>N6-M6</f>
        <v>23310</v>
      </c>
      <c r="P6" s="134">
        <v>811777</v>
      </c>
      <c r="Q6" s="134">
        <f>P6+1</f>
        <v>811778</v>
      </c>
      <c r="R6" s="189" t="s">
        <v>165</v>
      </c>
      <c r="S6" s="134">
        <v>175</v>
      </c>
      <c r="T6" s="134">
        <v>101</v>
      </c>
      <c r="U6" s="134" t="s">
        <v>863</v>
      </c>
      <c r="V6" s="134">
        <v>14031900415</v>
      </c>
    </row>
    <row r="7" spans="1:22" ht="21" x14ac:dyDescent="0.25">
      <c r="A7" s="13">
        <v>2</v>
      </c>
      <c r="B7" s="13" t="s">
        <v>866</v>
      </c>
      <c r="C7" s="132">
        <v>0.78333333333333333</v>
      </c>
      <c r="D7" s="132">
        <v>0.86111111111111116</v>
      </c>
      <c r="E7" s="13" t="s">
        <v>157</v>
      </c>
      <c r="F7" s="13">
        <v>83</v>
      </c>
      <c r="G7" s="13" t="s">
        <v>846</v>
      </c>
      <c r="H7" s="13">
        <v>1466062533</v>
      </c>
      <c r="I7" s="13">
        <v>4923882</v>
      </c>
      <c r="J7" s="13" t="s">
        <v>132</v>
      </c>
      <c r="K7" s="13" t="s">
        <v>26</v>
      </c>
      <c r="L7" s="13">
        <v>300883</v>
      </c>
      <c r="M7" s="13">
        <v>19140</v>
      </c>
      <c r="N7" s="13">
        <v>42470</v>
      </c>
      <c r="O7" s="13">
        <f t="shared" ref="O7" si="0">N7-M7</f>
        <v>23330</v>
      </c>
      <c r="P7" s="13">
        <v>811945</v>
      </c>
      <c r="Q7" s="13">
        <f t="shared" ref="Q7" si="1">P7+1</f>
        <v>811946</v>
      </c>
      <c r="R7" s="139" t="s">
        <v>165</v>
      </c>
      <c r="S7" s="13">
        <v>175</v>
      </c>
      <c r="T7" s="13">
        <v>105</v>
      </c>
      <c r="U7" s="13" t="s">
        <v>55</v>
      </c>
      <c r="V7" s="13">
        <v>14031900415</v>
      </c>
    </row>
    <row r="8" spans="1:22" ht="21" x14ac:dyDescent="0.25">
      <c r="A8" s="13">
        <v>3</v>
      </c>
      <c r="B8" s="134" t="s">
        <v>867</v>
      </c>
      <c r="C8" s="135">
        <v>0.4777777777777778</v>
      </c>
      <c r="D8" s="135">
        <v>0.51388888888888884</v>
      </c>
      <c r="E8" s="134" t="s">
        <v>567</v>
      </c>
      <c r="F8" s="134">
        <v>73</v>
      </c>
      <c r="G8" s="134" t="s">
        <v>568</v>
      </c>
      <c r="H8" s="134">
        <v>4010283159</v>
      </c>
      <c r="I8" s="134">
        <v>4924053</v>
      </c>
      <c r="J8" s="134" t="s">
        <v>132</v>
      </c>
      <c r="K8" s="134" t="s">
        <v>214</v>
      </c>
      <c r="L8" s="134">
        <v>300885</v>
      </c>
      <c r="M8" s="134">
        <v>20810</v>
      </c>
      <c r="N8" s="134">
        <v>44120</v>
      </c>
      <c r="O8" s="134">
        <f>N8-M8</f>
        <v>23310</v>
      </c>
      <c r="P8" s="134">
        <v>811977</v>
      </c>
      <c r="Q8" s="134">
        <f>P8+1</f>
        <v>811978</v>
      </c>
      <c r="R8" s="189" t="s">
        <v>165</v>
      </c>
      <c r="S8" s="134">
        <v>170</v>
      </c>
      <c r="T8" s="134">
        <v>101</v>
      </c>
      <c r="U8" s="134" t="s">
        <v>33</v>
      </c>
      <c r="V8" s="134">
        <v>14031900415</v>
      </c>
    </row>
    <row r="9" spans="1:22" ht="21" x14ac:dyDescent="0.25">
      <c r="A9" s="13">
        <v>4</v>
      </c>
      <c r="B9" s="134" t="s">
        <v>867</v>
      </c>
      <c r="C9" s="132">
        <v>0.68541666666666667</v>
      </c>
      <c r="D9" s="132">
        <v>0.7055555555555556</v>
      </c>
      <c r="E9" s="13" t="s">
        <v>157</v>
      </c>
      <c r="F9" s="13">
        <v>83</v>
      </c>
      <c r="G9" s="13" t="s">
        <v>846</v>
      </c>
      <c r="H9" s="13">
        <v>1466062533</v>
      </c>
      <c r="I9" s="13">
        <v>4924057</v>
      </c>
      <c r="J9" s="134" t="s">
        <v>132</v>
      </c>
      <c r="K9" s="134" t="s">
        <v>214</v>
      </c>
      <c r="L9" s="13">
        <v>300886</v>
      </c>
      <c r="M9" s="13">
        <v>19140</v>
      </c>
      <c r="N9" s="13">
        <v>41100</v>
      </c>
      <c r="O9" s="13">
        <f t="shared" ref="O9" si="2">N9-M9</f>
        <v>21960</v>
      </c>
      <c r="P9" s="13">
        <v>811979</v>
      </c>
      <c r="Q9" s="13">
        <f t="shared" ref="Q9" si="3">P9+1</f>
        <v>811980</v>
      </c>
      <c r="R9" s="139" t="s">
        <v>165</v>
      </c>
      <c r="S9" s="13">
        <v>175</v>
      </c>
      <c r="T9" s="134">
        <v>101</v>
      </c>
      <c r="U9" s="134" t="s">
        <v>33</v>
      </c>
      <c r="V9" s="134">
        <v>14031900415</v>
      </c>
    </row>
    <row r="10" spans="1:22" ht="21" x14ac:dyDescent="0.25">
      <c r="A10" s="13">
        <v>5</v>
      </c>
      <c r="B10" s="134" t="s">
        <v>868</v>
      </c>
      <c r="C10" s="135">
        <v>0.83125000000000004</v>
      </c>
      <c r="D10" s="135">
        <v>0.85763888888888884</v>
      </c>
      <c r="E10" s="134" t="s">
        <v>157</v>
      </c>
      <c r="F10" s="134">
        <v>83</v>
      </c>
      <c r="G10" s="134" t="s">
        <v>846</v>
      </c>
      <c r="H10" s="134">
        <v>1466062533</v>
      </c>
      <c r="I10" s="134">
        <v>4924156</v>
      </c>
      <c r="J10" s="134" t="s">
        <v>132</v>
      </c>
      <c r="K10" s="134" t="s">
        <v>214</v>
      </c>
      <c r="L10" s="134">
        <v>300887</v>
      </c>
      <c r="M10" s="134">
        <v>18990</v>
      </c>
      <c r="N10" s="134">
        <v>41400</v>
      </c>
      <c r="O10" s="134">
        <f>N10-M10</f>
        <v>22410</v>
      </c>
      <c r="P10" s="134">
        <v>811981</v>
      </c>
      <c r="Q10" s="134">
        <f>P10+1</f>
        <v>811982</v>
      </c>
      <c r="R10" s="189" t="s">
        <v>165</v>
      </c>
      <c r="S10" s="134">
        <v>144</v>
      </c>
      <c r="T10" s="134">
        <v>101</v>
      </c>
      <c r="U10" s="134" t="s">
        <v>863</v>
      </c>
      <c r="V10" s="134">
        <v>14031900415</v>
      </c>
    </row>
    <row r="11" spans="1:22" ht="21" x14ac:dyDescent="0.25">
      <c r="A11" s="13">
        <v>6</v>
      </c>
      <c r="B11" s="134" t="s">
        <v>871</v>
      </c>
      <c r="C11" s="135">
        <v>0.47916666666666669</v>
      </c>
      <c r="D11" s="135">
        <v>0.51597222222222228</v>
      </c>
      <c r="E11" s="134" t="s">
        <v>303</v>
      </c>
      <c r="F11" s="134">
        <v>83</v>
      </c>
      <c r="G11" s="134" t="s">
        <v>515</v>
      </c>
      <c r="H11" s="134">
        <v>2300002493</v>
      </c>
      <c r="I11" s="134">
        <v>4925471</v>
      </c>
      <c r="J11" s="134" t="s">
        <v>132</v>
      </c>
      <c r="K11" s="134" t="s">
        <v>214</v>
      </c>
      <c r="L11" s="134">
        <v>300891</v>
      </c>
      <c r="M11" s="134">
        <v>18520</v>
      </c>
      <c r="N11" s="134">
        <v>44840</v>
      </c>
      <c r="O11" s="134">
        <f>N11-M11</f>
        <v>26320</v>
      </c>
      <c r="P11" s="134">
        <v>862321</v>
      </c>
      <c r="Q11" s="134">
        <f>P11+1</f>
        <v>862322</v>
      </c>
      <c r="R11" s="189" t="s">
        <v>165</v>
      </c>
      <c r="S11" s="134">
        <v>144</v>
      </c>
      <c r="T11" s="134">
        <v>101</v>
      </c>
      <c r="U11" s="134" t="s">
        <v>391</v>
      </c>
      <c r="V11" s="134">
        <v>14031900415</v>
      </c>
    </row>
    <row r="12" spans="1:22" ht="21" x14ac:dyDescent="0.25">
      <c r="A12" s="13">
        <v>7</v>
      </c>
      <c r="B12" s="134" t="s">
        <v>871</v>
      </c>
      <c r="C12" s="135">
        <v>0.48333333333333334</v>
      </c>
      <c r="D12" s="135">
        <v>0.52638888888888891</v>
      </c>
      <c r="E12" s="134" t="s">
        <v>872</v>
      </c>
      <c r="F12" s="134">
        <v>63</v>
      </c>
      <c r="G12" s="134" t="s">
        <v>873</v>
      </c>
      <c r="H12" s="134">
        <v>2293579123</v>
      </c>
      <c r="I12" s="134">
        <v>4925472</v>
      </c>
      <c r="J12" s="134" t="s">
        <v>132</v>
      </c>
      <c r="K12" s="134" t="s">
        <v>214</v>
      </c>
      <c r="L12" s="134">
        <v>300892</v>
      </c>
      <c r="M12" s="134">
        <v>17180</v>
      </c>
      <c r="N12" s="134">
        <v>43570</v>
      </c>
      <c r="O12" s="134">
        <f t="shared" ref="O12:O13" si="4">N12-M12</f>
        <v>26390</v>
      </c>
      <c r="P12" s="134">
        <v>862323</v>
      </c>
      <c r="Q12" s="134">
        <f t="shared" ref="Q12:Q13" si="5">P12+1</f>
        <v>862324</v>
      </c>
      <c r="R12" s="189" t="s">
        <v>165</v>
      </c>
      <c r="S12" s="134">
        <v>144</v>
      </c>
      <c r="T12" s="134">
        <v>101</v>
      </c>
      <c r="U12" s="134" t="s">
        <v>391</v>
      </c>
      <c r="V12" s="134">
        <v>14031900415</v>
      </c>
    </row>
    <row r="13" spans="1:22" ht="21" x14ac:dyDescent="0.25">
      <c r="A13" s="13">
        <v>8</v>
      </c>
      <c r="B13" s="134" t="s">
        <v>871</v>
      </c>
      <c r="C13" s="135">
        <v>0.49027777777777776</v>
      </c>
      <c r="D13" s="135">
        <v>0.51249999999999996</v>
      </c>
      <c r="E13" s="134" t="s">
        <v>303</v>
      </c>
      <c r="F13" s="134">
        <v>83</v>
      </c>
      <c r="G13" s="134" t="s">
        <v>515</v>
      </c>
      <c r="H13" s="134">
        <v>2300002493</v>
      </c>
      <c r="I13" s="134">
        <v>4925497</v>
      </c>
      <c r="J13" s="134" t="s">
        <v>132</v>
      </c>
      <c r="K13" s="134" t="s">
        <v>214</v>
      </c>
      <c r="L13" s="134">
        <v>300893</v>
      </c>
      <c r="M13" s="134">
        <v>18460</v>
      </c>
      <c r="N13" s="134">
        <v>45300</v>
      </c>
      <c r="O13" s="134">
        <f t="shared" si="4"/>
        <v>26840</v>
      </c>
      <c r="P13" s="134">
        <v>862319</v>
      </c>
      <c r="Q13" s="134">
        <f t="shared" si="5"/>
        <v>862320</v>
      </c>
      <c r="R13" s="189" t="s">
        <v>165</v>
      </c>
      <c r="S13" s="134">
        <v>144</v>
      </c>
      <c r="T13" s="134">
        <v>101</v>
      </c>
      <c r="U13" s="134" t="s">
        <v>874</v>
      </c>
      <c r="V13" s="134">
        <v>14031900415</v>
      </c>
    </row>
    <row r="14" spans="1:22" ht="21" x14ac:dyDescent="0.25">
      <c r="A14" s="13">
        <v>9</v>
      </c>
      <c r="B14" s="13" t="s">
        <v>881</v>
      </c>
      <c r="C14" s="132">
        <v>0.70208333333333328</v>
      </c>
      <c r="D14" s="132">
        <v>0.77430555555555558</v>
      </c>
      <c r="E14" s="13" t="s">
        <v>157</v>
      </c>
      <c r="F14" s="13">
        <v>83</v>
      </c>
      <c r="G14" s="13" t="s">
        <v>882</v>
      </c>
      <c r="H14" s="13">
        <v>1466062533</v>
      </c>
      <c r="I14" s="13">
        <v>4925668</v>
      </c>
      <c r="J14" s="13" t="s">
        <v>132</v>
      </c>
      <c r="K14" s="13" t="s">
        <v>214</v>
      </c>
      <c r="L14" s="13">
        <v>300898</v>
      </c>
      <c r="M14" s="13">
        <v>19150</v>
      </c>
      <c r="N14" s="13">
        <v>25080</v>
      </c>
      <c r="O14" s="13">
        <f>N14-M14</f>
        <v>5930</v>
      </c>
      <c r="P14" s="13">
        <v>862333</v>
      </c>
      <c r="Q14" s="13">
        <f>P14+1</f>
        <v>862334</v>
      </c>
      <c r="R14" s="139" t="s">
        <v>165</v>
      </c>
      <c r="S14" s="13">
        <v>140</v>
      </c>
      <c r="T14" s="13">
        <v>101</v>
      </c>
      <c r="U14" s="13" t="s">
        <v>55</v>
      </c>
      <c r="V14" s="13">
        <v>14031900415</v>
      </c>
    </row>
    <row r="15" spans="1:22" x14ac:dyDescent="0.25">
      <c r="A15" s="528" t="s">
        <v>87</v>
      </c>
      <c r="B15" s="528"/>
      <c r="C15" s="528"/>
      <c r="D15" s="528"/>
      <c r="E15" s="528"/>
      <c r="F15" s="528"/>
      <c r="G15" s="528"/>
      <c r="H15" s="528"/>
      <c r="I15" s="528"/>
      <c r="J15" s="528"/>
      <c r="K15" s="528"/>
      <c r="L15" s="528"/>
      <c r="M15" s="529">
        <f>SUM(M6:M13)</f>
        <v>151310</v>
      </c>
      <c r="N15" s="529">
        <f>SUM(N6:N13)</f>
        <v>345180</v>
      </c>
      <c r="O15" s="529">
        <f>SUM(O6:O14)</f>
        <v>199800</v>
      </c>
      <c r="P15" s="530"/>
      <c r="Q15" s="530"/>
      <c r="R15" s="530"/>
      <c r="S15" s="530"/>
      <c r="T15" s="530"/>
      <c r="U15" s="530"/>
      <c r="V15" s="530"/>
    </row>
    <row r="16" spans="1:22" x14ac:dyDescent="0.25">
      <c r="A16" s="528"/>
      <c r="B16" s="528"/>
      <c r="C16" s="528"/>
      <c r="D16" s="528"/>
      <c r="E16" s="528"/>
      <c r="F16" s="528"/>
      <c r="G16" s="528"/>
      <c r="H16" s="528"/>
      <c r="I16" s="528"/>
      <c r="J16" s="528"/>
      <c r="K16" s="528"/>
      <c r="L16" s="528"/>
      <c r="M16" s="529"/>
      <c r="N16" s="529"/>
      <c r="O16" s="529"/>
      <c r="P16" s="530"/>
      <c r="Q16" s="530"/>
      <c r="R16" s="530"/>
      <c r="S16" s="530"/>
      <c r="T16" s="530"/>
      <c r="U16" s="530"/>
      <c r="V16" s="530"/>
    </row>
    <row r="18" spans="1:22" ht="18" x14ac:dyDescent="0.45">
      <c r="S18" s="222" t="s">
        <v>23</v>
      </c>
      <c r="T18" s="222"/>
      <c r="U18" s="222"/>
      <c r="V18" s="222"/>
    </row>
    <row r="21" spans="1:22" ht="30" x14ac:dyDescent="0.25">
      <c r="A21" s="492" t="s">
        <v>29</v>
      </c>
      <c r="B21" s="492"/>
      <c r="C21" s="492"/>
      <c r="D21" s="492"/>
      <c r="E21" s="492"/>
      <c r="F21" s="492"/>
      <c r="G21" s="492"/>
      <c r="H21" s="492"/>
      <c r="I21" s="492"/>
      <c r="J21" s="492"/>
      <c r="K21" s="492"/>
      <c r="L21" s="492"/>
      <c r="M21" s="492"/>
      <c r="N21" s="492"/>
      <c r="O21" s="492"/>
      <c r="P21" s="492"/>
      <c r="Q21" s="492"/>
      <c r="R21" s="492"/>
      <c r="S21" s="492"/>
      <c r="T21" s="492"/>
      <c r="U21" s="492"/>
      <c r="V21" s="492"/>
    </row>
    <row r="22" spans="1:22" ht="24" x14ac:dyDescent="0.25">
      <c r="A22" s="431" t="s">
        <v>18</v>
      </c>
      <c r="B22" s="429"/>
      <c r="C22" s="430" t="s">
        <v>20</v>
      </c>
      <c r="D22" s="431"/>
      <c r="E22" s="431"/>
      <c r="F22" s="431"/>
      <c r="G22" s="431"/>
      <c r="H22" s="431"/>
      <c r="I22" s="431"/>
      <c r="J22" s="431"/>
      <c r="K22" s="429"/>
      <c r="L22" s="430" t="s">
        <v>19</v>
      </c>
      <c r="M22" s="429"/>
      <c r="N22" s="430">
        <v>14031900432</v>
      </c>
      <c r="O22" s="431"/>
      <c r="P22" s="431"/>
      <c r="Q22" s="431"/>
      <c r="R22" s="431"/>
      <c r="S22" s="431"/>
      <c r="T22" s="431"/>
      <c r="U22" s="431"/>
      <c r="V22" s="429"/>
    </row>
    <row r="23" spans="1:22" ht="24.75" thickBot="1" x14ac:dyDescent="0.3">
      <c r="A23" s="431" t="s">
        <v>22</v>
      </c>
      <c r="B23" s="429"/>
      <c r="C23" s="430" t="s">
        <v>864</v>
      </c>
      <c r="D23" s="431"/>
      <c r="E23" s="431"/>
      <c r="F23" s="431"/>
      <c r="G23" s="431"/>
      <c r="H23" s="431"/>
      <c r="I23" s="431"/>
      <c r="J23" s="431"/>
      <c r="K23" s="429"/>
      <c r="L23" s="430" t="s">
        <v>0</v>
      </c>
      <c r="M23" s="429"/>
      <c r="N23" s="493">
        <v>90000</v>
      </c>
      <c r="O23" s="494"/>
      <c r="P23" s="29" t="s">
        <v>21</v>
      </c>
      <c r="Q23" s="29">
        <f>N23-O35</f>
        <v>90000</v>
      </c>
      <c r="R23" s="495" t="s">
        <v>31</v>
      </c>
      <c r="S23" s="496"/>
      <c r="T23" s="496"/>
      <c r="U23" s="496"/>
      <c r="V23" s="496"/>
    </row>
    <row r="24" spans="1:22" ht="21" x14ac:dyDescent="0.25">
      <c r="A24" s="396" t="s">
        <v>1</v>
      </c>
      <c r="B24" s="396" t="s">
        <v>25</v>
      </c>
      <c r="C24" s="396" t="s">
        <v>2</v>
      </c>
      <c r="D24" s="396" t="s">
        <v>3</v>
      </c>
      <c r="E24" s="414" t="s">
        <v>4</v>
      </c>
      <c r="F24" s="415"/>
      <c r="G24" s="396" t="s">
        <v>5</v>
      </c>
      <c r="H24" s="396" t="s">
        <v>30</v>
      </c>
      <c r="I24" s="396" t="s">
        <v>6</v>
      </c>
      <c r="J24" s="396" t="s">
        <v>7</v>
      </c>
      <c r="K24" s="396" t="s">
        <v>8</v>
      </c>
      <c r="L24" s="396" t="s">
        <v>9</v>
      </c>
      <c r="M24" s="459" t="s">
        <v>10</v>
      </c>
      <c r="N24" s="460"/>
      <c r="O24" s="461"/>
      <c r="P24" s="407" t="s">
        <v>16</v>
      </c>
      <c r="Q24" s="407" t="s">
        <v>17</v>
      </c>
      <c r="R24" s="235" t="s">
        <v>15</v>
      </c>
      <c r="S24" s="235" t="s">
        <v>28</v>
      </c>
      <c r="T24" s="237" t="s">
        <v>11</v>
      </c>
      <c r="U24" s="210" t="s">
        <v>24</v>
      </c>
      <c r="V24" s="210" t="s">
        <v>27</v>
      </c>
    </row>
    <row r="25" spans="1:22" ht="21" x14ac:dyDescent="0.25">
      <c r="A25" s="464"/>
      <c r="B25" s="464"/>
      <c r="C25" s="464"/>
      <c r="D25" s="464"/>
      <c r="E25" s="466"/>
      <c r="F25" s="467"/>
      <c r="G25" s="464"/>
      <c r="H25" s="464"/>
      <c r="I25" s="464"/>
      <c r="J25" s="464"/>
      <c r="K25" s="464"/>
      <c r="L25" s="464"/>
      <c r="M25" s="34" t="s">
        <v>859</v>
      </c>
      <c r="N25" s="34" t="s">
        <v>860</v>
      </c>
      <c r="O25" s="34" t="s">
        <v>14</v>
      </c>
      <c r="P25" s="465"/>
      <c r="Q25" s="465"/>
      <c r="R25" s="236"/>
      <c r="S25" s="236"/>
      <c r="T25" s="238"/>
      <c r="U25" s="211"/>
      <c r="V25" s="211"/>
    </row>
    <row r="26" spans="1:22" ht="21" x14ac:dyDescent="0.25">
      <c r="A26" s="565">
        <v>1</v>
      </c>
      <c r="B26" s="565" t="s">
        <v>897</v>
      </c>
      <c r="C26" s="567">
        <v>0.68819444444444444</v>
      </c>
      <c r="D26" s="567">
        <v>0.72916666666666663</v>
      </c>
      <c r="E26" s="565" t="s">
        <v>305</v>
      </c>
      <c r="F26" s="565">
        <v>83</v>
      </c>
      <c r="G26" s="565" t="s">
        <v>310</v>
      </c>
      <c r="H26" s="565">
        <v>229987744</v>
      </c>
      <c r="I26" s="565">
        <v>4926978</v>
      </c>
      <c r="J26" s="565" t="s">
        <v>132</v>
      </c>
      <c r="K26" s="565" t="s">
        <v>214</v>
      </c>
      <c r="L26" s="565">
        <v>300915</v>
      </c>
      <c r="M26" s="565">
        <v>17110</v>
      </c>
      <c r="N26" s="565">
        <v>40940</v>
      </c>
      <c r="O26" s="565">
        <f>N26-M26</f>
        <v>23830</v>
      </c>
      <c r="P26" s="565">
        <v>862373</v>
      </c>
      <c r="Q26" s="565">
        <f>P26+1</f>
        <v>862374</v>
      </c>
      <c r="R26" s="568" t="s">
        <v>165</v>
      </c>
      <c r="S26" s="565">
        <v>140</v>
      </c>
      <c r="T26" s="565">
        <v>101</v>
      </c>
      <c r="U26" s="565" t="s">
        <v>35</v>
      </c>
      <c r="V26" s="565">
        <v>14031900432</v>
      </c>
    </row>
    <row r="27" spans="1:22" ht="21" x14ac:dyDescent="0.25">
      <c r="A27" s="565">
        <v>2</v>
      </c>
      <c r="B27" s="565" t="s">
        <v>897</v>
      </c>
      <c r="C27" s="567">
        <v>0.69374999999999998</v>
      </c>
      <c r="D27" s="567">
        <v>0.7319444444444444</v>
      </c>
      <c r="E27" s="565" t="s">
        <v>886</v>
      </c>
      <c r="F27" s="565">
        <v>93</v>
      </c>
      <c r="G27" s="565" t="s">
        <v>308</v>
      </c>
      <c r="H27" s="565">
        <v>2432577248</v>
      </c>
      <c r="I27" s="565">
        <v>4926979</v>
      </c>
      <c r="J27" s="565" t="s">
        <v>132</v>
      </c>
      <c r="K27" s="565" t="s">
        <v>214</v>
      </c>
      <c r="L27" s="565">
        <v>300916</v>
      </c>
      <c r="M27" s="565">
        <v>17470</v>
      </c>
      <c r="N27" s="565">
        <v>39640</v>
      </c>
      <c r="O27" s="565">
        <f>N27-M27</f>
        <v>22170</v>
      </c>
      <c r="P27" s="565">
        <v>862375</v>
      </c>
      <c r="Q27" s="565">
        <f>P27+1</f>
        <v>862376</v>
      </c>
      <c r="R27" s="568" t="s">
        <v>165</v>
      </c>
      <c r="S27" s="565">
        <v>140</v>
      </c>
      <c r="T27" s="565">
        <v>101</v>
      </c>
      <c r="U27" s="565" t="s">
        <v>35</v>
      </c>
      <c r="V27" s="565">
        <v>14031900432</v>
      </c>
    </row>
    <row r="28" spans="1:22" ht="21" x14ac:dyDescent="0.25">
      <c r="A28" s="565">
        <v>3</v>
      </c>
      <c r="B28" s="566"/>
      <c r="C28" s="566"/>
      <c r="D28" s="566"/>
      <c r="E28" s="566"/>
      <c r="F28" s="566"/>
      <c r="G28" s="566"/>
      <c r="H28" s="566"/>
      <c r="I28" s="566"/>
      <c r="J28" s="566"/>
      <c r="K28" s="566"/>
      <c r="L28" s="566"/>
      <c r="M28" s="566"/>
      <c r="N28" s="566"/>
      <c r="O28" s="565">
        <f>N28-M28</f>
        <v>0</v>
      </c>
      <c r="P28" s="566"/>
      <c r="Q28" s="566"/>
      <c r="R28" s="568" t="s">
        <v>165</v>
      </c>
      <c r="S28" s="565">
        <v>140</v>
      </c>
      <c r="T28" s="565">
        <v>101</v>
      </c>
      <c r="U28" s="565" t="s">
        <v>35</v>
      </c>
      <c r="V28" s="565">
        <v>14031900432</v>
      </c>
    </row>
    <row r="29" spans="1:22" ht="21" x14ac:dyDescent="0.25">
      <c r="A29" s="565">
        <v>4</v>
      </c>
      <c r="B29" s="566"/>
      <c r="C29" s="566"/>
      <c r="D29" s="566"/>
      <c r="E29" s="566"/>
      <c r="F29" s="566"/>
      <c r="G29" s="566"/>
      <c r="H29" s="566"/>
      <c r="I29" s="566"/>
      <c r="J29" s="566"/>
      <c r="K29" s="566"/>
      <c r="L29" s="566"/>
      <c r="M29" s="566"/>
      <c r="N29" s="566"/>
      <c r="O29" s="565">
        <f>N29-M29</f>
        <v>0</v>
      </c>
      <c r="P29" s="566"/>
      <c r="Q29" s="566"/>
      <c r="R29" s="568" t="s">
        <v>165</v>
      </c>
      <c r="S29" s="565">
        <v>140</v>
      </c>
      <c r="T29" s="565">
        <v>101</v>
      </c>
      <c r="U29" s="565" t="s">
        <v>35</v>
      </c>
      <c r="V29" s="565">
        <v>14031900432</v>
      </c>
    </row>
    <row r="30" spans="1:22" x14ac:dyDescent="0.25">
      <c r="A30" s="528" t="s">
        <v>87</v>
      </c>
      <c r="B30" s="528"/>
      <c r="C30" s="528"/>
      <c r="D30" s="528"/>
      <c r="E30" s="528"/>
      <c r="F30" s="528"/>
      <c r="G30" s="528"/>
      <c r="H30" s="528"/>
      <c r="I30" s="528"/>
      <c r="J30" s="528"/>
      <c r="K30" s="528"/>
      <c r="L30" s="528"/>
      <c r="M30" s="529">
        <f>SUM(M21:M28)</f>
        <v>34580</v>
      </c>
      <c r="N30" s="529">
        <f>SUM(N26:N29)</f>
        <v>80580</v>
      </c>
      <c r="O30" s="529">
        <f>SUM(O21:O29)</f>
        <v>46000</v>
      </c>
      <c r="P30" s="530"/>
      <c r="Q30" s="530"/>
      <c r="R30" s="530"/>
      <c r="S30" s="530"/>
      <c r="T30" s="530"/>
      <c r="U30" s="530"/>
      <c r="V30" s="530"/>
    </row>
    <row r="31" spans="1:22" x14ac:dyDescent="0.25">
      <c r="A31" s="528"/>
      <c r="B31" s="528"/>
      <c r="C31" s="528"/>
      <c r="D31" s="528"/>
      <c r="E31" s="528"/>
      <c r="F31" s="528"/>
      <c r="G31" s="528"/>
      <c r="H31" s="528"/>
      <c r="I31" s="528"/>
      <c r="J31" s="528"/>
      <c r="K31" s="528"/>
      <c r="L31" s="528"/>
      <c r="M31" s="529"/>
      <c r="N31" s="529"/>
      <c r="O31" s="529"/>
      <c r="P31" s="530"/>
      <c r="Q31" s="530"/>
      <c r="R31" s="530"/>
      <c r="S31" s="530"/>
      <c r="T31" s="530"/>
      <c r="U31" s="530"/>
      <c r="V31" s="530"/>
    </row>
    <row r="33" spans="19:22" ht="18" x14ac:dyDescent="0.45">
      <c r="S33" s="222" t="s">
        <v>23</v>
      </c>
      <c r="T33" s="222"/>
      <c r="U33" s="222"/>
      <c r="V33" s="222"/>
    </row>
  </sheetData>
  <mergeCells count="70">
    <mergeCell ref="S33:V33"/>
    <mergeCell ref="S24:S25"/>
    <mergeCell ref="T24:T25"/>
    <mergeCell ref="U24:U25"/>
    <mergeCell ref="V24:V25"/>
    <mergeCell ref="A30:L31"/>
    <mergeCell ref="M30:M31"/>
    <mergeCell ref="N30:N31"/>
    <mergeCell ref="O30:O31"/>
    <mergeCell ref="P30:V31"/>
    <mergeCell ref="L24:L25"/>
    <mergeCell ref="M24:O24"/>
    <mergeCell ref="P24:P25"/>
    <mergeCell ref="Q24:Q25"/>
    <mergeCell ref="R24:R25"/>
    <mergeCell ref="G24:G25"/>
    <mergeCell ref="H24:H25"/>
    <mergeCell ref="I24:I25"/>
    <mergeCell ref="J24:J25"/>
    <mergeCell ref="K24:K25"/>
    <mergeCell ref="A24:A25"/>
    <mergeCell ref="B24:B25"/>
    <mergeCell ref="C24:C25"/>
    <mergeCell ref="D24:D25"/>
    <mergeCell ref="E24:F25"/>
    <mergeCell ref="A23:B23"/>
    <mergeCell ref="C23:K23"/>
    <mergeCell ref="L23:M23"/>
    <mergeCell ref="N23:O23"/>
    <mergeCell ref="R23:V23"/>
    <mergeCell ref="A21:V21"/>
    <mergeCell ref="A22:B22"/>
    <mergeCell ref="C22:K22"/>
    <mergeCell ref="L22:M22"/>
    <mergeCell ref="N22:V22"/>
    <mergeCell ref="A3:B3"/>
    <mergeCell ref="C3:K3"/>
    <mergeCell ref="L3:M3"/>
    <mergeCell ref="N3:O3"/>
    <mergeCell ref="R3:V3"/>
    <mergeCell ref="A1:V1"/>
    <mergeCell ref="A2:B2"/>
    <mergeCell ref="C2:K2"/>
    <mergeCell ref="L2:M2"/>
    <mergeCell ref="N2:V2"/>
    <mergeCell ref="K4:K5"/>
    <mergeCell ref="L4:L5"/>
    <mergeCell ref="M4:O4"/>
    <mergeCell ref="A4:A5"/>
    <mergeCell ref="B4:B5"/>
    <mergeCell ref="C4:C5"/>
    <mergeCell ref="D4:D5"/>
    <mergeCell ref="E4:F5"/>
    <mergeCell ref="G4:G5"/>
    <mergeCell ref="S18:V18"/>
    <mergeCell ref="V4:V5"/>
    <mergeCell ref="A15:L16"/>
    <mergeCell ref="M15:M16"/>
    <mergeCell ref="N15:N16"/>
    <mergeCell ref="O15:O16"/>
    <mergeCell ref="P15:V16"/>
    <mergeCell ref="P4:P5"/>
    <mergeCell ref="Q4:Q5"/>
    <mergeCell ref="R4:R5"/>
    <mergeCell ref="S4:S5"/>
    <mergeCell ref="T4:T5"/>
    <mergeCell ref="U4:U5"/>
    <mergeCell ref="H4:H5"/>
    <mergeCell ref="I4:I5"/>
    <mergeCell ref="J4:J5"/>
  </mergeCells>
  <phoneticPr fontId="7" type="noConversion"/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5CE0D-D3F7-4849-8971-99155AD8CC76}">
  <dimension ref="A1:V21"/>
  <sheetViews>
    <sheetView rightToLeft="1" workbookViewId="0">
      <selection activeCell="G11" sqref="G11"/>
    </sheetView>
  </sheetViews>
  <sheetFormatPr defaultRowHeight="15" x14ac:dyDescent="0.25"/>
  <cols>
    <col min="2" max="2" width="11" bestFit="1" customWidth="1"/>
    <col min="7" max="7" width="15" bestFit="1" customWidth="1"/>
    <col min="8" max="8" width="14.28515625" bestFit="1" customWidth="1"/>
    <col min="9" max="9" width="11.140625" bestFit="1" customWidth="1"/>
    <col min="10" max="10" width="17.85546875" bestFit="1" customWidth="1"/>
    <col min="15" max="15" width="7.7109375" bestFit="1" customWidth="1"/>
    <col min="16" max="16" width="13.7109375" bestFit="1" customWidth="1"/>
    <col min="17" max="17" width="15.5703125" bestFit="1" customWidth="1"/>
    <col min="18" max="18" width="10.42578125" bestFit="1" customWidth="1"/>
    <col min="22" max="22" width="15.5703125" bestFit="1" customWidth="1"/>
  </cols>
  <sheetData>
    <row r="1" spans="1:22" ht="30" x14ac:dyDescent="0.25">
      <c r="A1" s="492" t="s">
        <v>29</v>
      </c>
      <c r="B1" s="492"/>
      <c r="C1" s="492"/>
      <c r="D1" s="492"/>
      <c r="E1" s="492"/>
      <c r="F1" s="492"/>
      <c r="G1" s="492"/>
      <c r="H1" s="492"/>
      <c r="I1" s="492"/>
      <c r="J1" s="492"/>
      <c r="K1" s="492"/>
      <c r="L1" s="492"/>
      <c r="M1" s="492"/>
      <c r="N1" s="492"/>
      <c r="O1" s="492"/>
      <c r="P1" s="492"/>
      <c r="Q1" s="492"/>
      <c r="R1" s="492"/>
      <c r="S1" s="492"/>
      <c r="T1" s="492"/>
      <c r="U1" s="492"/>
      <c r="V1" s="492"/>
    </row>
    <row r="2" spans="1:22" ht="24" x14ac:dyDescent="0.25">
      <c r="A2" s="431" t="s">
        <v>18</v>
      </c>
      <c r="B2" s="429"/>
      <c r="C2" s="430" t="s">
        <v>20</v>
      </c>
      <c r="D2" s="431"/>
      <c r="E2" s="431"/>
      <c r="F2" s="431"/>
      <c r="G2" s="431"/>
      <c r="H2" s="431"/>
      <c r="I2" s="431"/>
      <c r="J2" s="431"/>
      <c r="K2" s="429"/>
      <c r="L2" s="430" t="s">
        <v>19</v>
      </c>
      <c r="M2" s="429"/>
      <c r="N2" s="430">
        <v>14031900417</v>
      </c>
      <c r="O2" s="431"/>
      <c r="P2" s="431"/>
      <c r="Q2" s="431"/>
      <c r="R2" s="431"/>
      <c r="S2" s="431"/>
      <c r="T2" s="431"/>
      <c r="U2" s="431"/>
      <c r="V2" s="429"/>
    </row>
    <row r="3" spans="1:22" ht="24.75" thickBot="1" x14ac:dyDescent="0.3">
      <c r="A3" s="431" t="s">
        <v>22</v>
      </c>
      <c r="B3" s="429"/>
      <c r="C3" s="430" t="s">
        <v>877</v>
      </c>
      <c r="D3" s="431"/>
      <c r="E3" s="431"/>
      <c r="F3" s="431"/>
      <c r="G3" s="431"/>
      <c r="H3" s="431"/>
      <c r="I3" s="431"/>
      <c r="J3" s="431"/>
      <c r="K3" s="429"/>
      <c r="L3" s="430" t="s">
        <v>0</v>
      </c>
      <c r="M3" s="429"/>
      <c r="N3" s="493">
        <v>300000</v>
      </c>
      <c r="O3" s="494"/>
      <c r="P3" s="29" t="s">
        <v>21</v>
      </c>
      <c r="Q3" s="29">
        <f>N3-O18</f>
        <v>249600</v>
      </c>
      <c r="R3" s="495" t="s">
        <v>31</v>
      </c>
      <c r="S3" s="496"/>
      <c r="T3" s="496"/>
      <c r="U3" s="496"/>
      <c r="V3" s="496"/>
    </row>
    <row r="4" spans="1:22" ht="21" x14ac:dyDescent="0.25">
      <c r="A4" s="396" t="s">
        <v>1</v>
      </c>
      <c r="B4" s="396" t="s">
        <v>25</v>
      </c>
      <c r="C4" s="396" t="s">
        <v>2</v>
      </c>
      <c r="D4" s="396" t="s">
        <v>3</v>
      </c>
      <c r="E4" s="414" t="s">
        <v>4</v>
      </c>
      <c r="F4" s="415"/>
      <c r="G4" s="396" t="s">
        <v>5</v>
      </c>
      <c r="H4" s="396" t="s">
        <v>30</v>
      </c>
      <c r="I4" s="396" t="s">
        <v>6</v>
      </c>
      <c r="J4" s="396" t="s">
        <v>7</v>
      </c>
      <c r="K4" s="396" t="s">
        <v>8</v>
      </c>
      <c r="L4" s="396" t="s">
        <v>9</v>
      </c>
      <c r="M4" s="459" t="s">
        <v>10</v>
      </c>
      <c r="N4" s="460"/>
      <c r="O4" s="461"/>
      <c r="P4" s="407" t="s">
        <v>16</v>
      </c>
      <c r="Q4" s="407" t="s">
        <v>17</v>
      </c>
      <c r="R4" s="235" t="s">
        <v>15</v>
      </c>
      <c r="S4" s="235" t="s">
        <v>28</v>
      </c>
      <c r="T4" s="237" t="s">
        <v>11</v>
      </c>
      <c r="U4" s="210" t="s">
        <v>24</v>
      </c>
      <c r="V4" s="210" t="s">
        <v>27</v>
      </c>
    </row>
    <row r="5" spans="1:22" ht="21" x14ac:dyDescent="0.25">
      <c r="A5" s="464"/>
      <c r="B5" s="464"/>
      <c r="C5" s="464"/>
      <c r="D5" s="464"/>
      <c r="E5" s="466"/>
      <c r="F5" s="467"/>
      <c r="G5" s="464"/>
      <c r="H5" s="464"/>
      <c r="I5" s="464"/>
      <c r="J5" s="464"/>
      <c r="K5" s="464"/>
      <c r="L5" s="464"/>
      <c r="M5" s="34" t="s">
        <v>859</v>
      </c>
      <c r="N5" s="34" t="s">
        <v>860</v>
      </c>
      <c r="O5" s="34" t="s">
        <v>14</v>
      </c>
      <c r="P5" s="465"/>
      <c r="Q5" s="465"/>
      <c r="R5" s="236"/>
      <c r="S5" s="236"/>
      <c r="T5" s="238"/>
      <c r="U5" s="211"/>
      <c r="V5" s="211"/>
    </row>
    <row r="6" spans="1:22" ht="21" x14ac:dyDescent="0.25">
      <c r="A6" s="13">
        <v>1</v>
      </c>
      <c r="B6" s="13" t="s">
        <v>876</v>
      </c>
      <c r="C6" s="132">
        <v>0.64861111111111114</v>
      </c>
      <c r="D6" s="132">
        <v>0.68055555555555558</v>
      </c>
      <c r="E6" s="13" t="s">
        <v>878</v>
      </c>
      <c r="F6" s="13">
        <v>23</v>
      </c>
      <c r="G6" s="13" t="s">
        <v>879</v>
      </c>
      <c r="H6" s="13">
        <v>1292227052</v>
      </c>
      <c r="I6" s="13">
        <v>4925554</v>
      </c>
      <c r="J6" s="13" t="s">
        <v>880</v>
      </c>
      <c r="K6" s="13" t="s">
        <v>214</v>
      </c>
      <c r="L6" s="13">
        <v>300894</v>
      </c>
      <c r="M6" s="13">
        <v>19240</v>
      </c>
      <c r="N6" s="13">
        <v>44950</v>
      </c>
      <c r="O6" s="13">
        <f>N6-M6</f>
        <v>25710</v>
      </c>
      <c r="P6" s="13">
        <v>862325</v>
      </c>
      <c r="Q6" s="13">
        <f>P6+1</f>
        <v>862326</v>
      </c>
      <c r="R6" s="139" t="s">
        <v>165</v>
      </c>
      <c r="S6" s="13">
        <v>140</v>
      </c>
      <c r="T6" s="13">
        <v>101</v>
      </c>
      <c r="U6" s="13" t="s">
        <v>33</v>
      </c>
      <c r="V6" s="13">
        <v>14031900417</v>
      </c>
    </row>
    <row r="7" spans="1:22" ht="21" x14ac:dyDescent="0.25">
      <c r="A7" s="13">
        <v>2</v>
      </c>
      <c r="B7" s="13" t="s">
        <v>887</v>
      </c>
      <c r="C7" s="132">
        <v>0.65416666666666667</v>
      </c>
      <c r="D7" s="132">
        <v>0.67638888888888893</v>
      </c>
      <c r="E7" s="13" t="s">
        <v>889</v>
      </c>
      <c r="F7" s="13">
        <v>23</v>
      </c>
      <c r="G7" s="13" t="s">
        <v>890</v>
      </c>
      <c r="H7" s="13">
        <v>1292227052</v>
      </c>
      <c r="I7" s="13">
        <v>4925836</v>
      </c>
      <c r="J7" s="13" t="s">
        <v>880</v>
      </c>
      <c r="K7" s="13" t="s">
        <v>26</v>
      </c>
      <c r="L7" s="13">
        <v>300908</v>
      </c>
      <c r="M7" s="13">
        <v>19120</v>
      </c>
      <c r="N7" s="13">
        <v>43810</v>
      </c>
      <c r="O7" s="13">
        <f>N7-M7</f>
        <v>24690</v>
      </c>
      <c r="P7" s="13">
        <v>862353</v>
      </c>
      <c r="Q7" s="13">
        <f>P7+1</f>
        <v>862354</v>
      </c>
      <c r="R7" s="139" t="s">
        <v>165</v>
      </c>
      <c r="S7" s="13">
        <v>140</v>
      </c>
      <c r="T7" s="13">
        <v>101</v>
      </c>
      <c r="U7" s="13" t="s">
        <v>55</v>
      </c>
      <c r="V7" s="13">
        <v>14031900417</v>
      </c>
    </row>
    <row r="8" spans="1:22" ht="21" x14ac:dyDescent="0.25">
      <c r="A8" s="13">
        <v>3</v>
      </c>
      <c r="B8" s="13"/>
      <c r="C8" s="132"/>
      <c r="D8" s="132"/>
      <c r="E8" s="13"/>
      <c r="F8" s="13"/>
      <c r="G8" s="13"/>
      <c r="H8" s="13"/>
      <c r="I8" s="13"/>
      <c r="J8" s="13" t="s">
        <v>880</v>
      </c>
      <c r="K8" s="13" t="s">
        <v>214</v>
      </c>
      <c r="L8" s="13"/>
      <c r="M8" s="13"/>
      <c r="N8" s="13"/>
      <c r="O8" s="13"/>
      <c r="P8" s="13"/>
      <c r="Q8" s="13"/>
      <c r="R8" s="139" t="s">
        <v>165</v>
      </c>
      <c r="S8" s="13">
        <v>140</v>
      </c>
      <c r="T8" s="13">
        <v>101</v>
      </c>
      <c r="U8" s="13" t="s">
        <v>55</v>
      </c>
      <c r="V8" s="13">
        <v>14031900418</v>
      </c>
    </row>
    <row r="9" spans="1:22" ht="21" x14ac:dyDescent="0.25">
      <c r="A9" s="13">
        <v>4</v>
      </c>
      <c r="B9" s="13"/>
      <c r="C9" s="132"/>
      <c r="D9" s="132"/>
      <c r="E9" s="13"/>
      <c r="F9" s="13"/>
      <c r="G9" s="13"/>
      <c r="H9" s="13"/>
      <c r="I9" s="13"/>
      <c r="J9" s="13" t="s">
        <v>880</v>
      </c>
      <c r="K9" s="13" t="s">
        <v>26</v>
      </c>
      <c r="L9" s="13"/>
      <c r="M9" s="13"/>
      <c r="N9" s="13"/>
      <c r="O9" s="13"/>
      <c r="P9" s="13"/>
      <c r="Q9" s="13"/>
      <c r="R9" s="139" t="s">
        <v>165</v>
      </c>
      <c r="S9" s="13">
        <v>140</v>
      </c>
      <c r="T9" s="13">
        <v>101</v>
      </c>
      <c r="U9" s="13" t="s">
        <v>55</v>
      </c>
      <c r="V9" s="13">
        <v>14031900419</v>
      </c>
    </row>
    <row r="10" spans="1:22" ht="21" x14ac:dyDescent="0.25">
      <c r="A10" s="13">
        <v>5</v>
      </c>
      <c r="B10" s="13"/>
      <c r="C10" s="132"/>
      <c r="D10" s="132"/>
      <c r="E10" s="13"/>
      <c r="F10" s="13"/>
      <c r="G10" s="13"/>
      <c r="H10" s="13"/>
      <c r="I10" s="13"/>
      <c r="J10" s="13" t="s">
        <v>880</v>
      </c>
      <c r="K10" s="13" t="s">
        <v>214</v>
      </c>
      <c r="L10" s="13"/>
      <c r="M10" s="13"/>
      <c r="N10" s="13"/>
      <c r="O10" s="13"/>
      <c r="P10" s="13"/>
      <c r="Q10" s="13"/>
      <c r="R10" s="139" t="s">
        <v>165</v>
      </c>
      <c r="S10" s="13">
        <v>140</v>
      </c>
      <c r="T10" s="13">
        <v>101</v>
      </c>
      <c r="U10" s="13" t="s">
        <v>55</v>
      </c>
      <c r="V10" s="13">
        <v>14031900420</v>
      </c>
    </row>
    <row r="11" spans="1:22" ht="21" x14ac:dyDescent="0.25">
      <c r="A11" s="13">
        <v>6</v>
      </c>
      <c r="B11" s="13"/>
      <c r="C11" s="132"/>
      <c r="D11" s="132"/>
      <c r="E11" s="13"/>
      <c r="F11" s="13"/>
      <c r="G11" s="13"/>
      <c r="H11" s="13"/>
      <c r="I11" s="13"/>
      <c r="J11" s="13" t="s">
        <v>880</v>
      </c>
      <c r="K11" s="13" t="s">
        <v>26</v>
      </c>
      <c r="L11" s="13"/>
      <c r="M11" s="13"/>
      <c r="N11" s="13"/>
      <c r="O11" s="13"/>
      <c r="P11" s="13"/>
      <c r="Q11" s="13"/>
      <c r="R11" s="139" t="s">
        <v>165</v>
      </c>
      <c r="S11" s="13">
        <v>140</v>
      </c>
      <c r="T11" s="13">
        <v>101</v>
      </c>
      <c r="U11" s="13" t="s">
        <v>55</v>
      </c>
      <c r="V11" s="13">
        <v>14031900421</v>
      </c>
    </row>
    <row r="12" spans="1:22" ht="21" x14ac:dyDescent="0.25">
      <c r="A12" s="13">
        <v>7</v>
      </c>
      <c r="B12" s="13"/>
      <c r="C12" s="132"/>
      <c r="D12" s="132"/>
      <c r="E12" s="13"/>
      <c r="F12" s="13"/>
      <c r="G12" s="13"/>
      <c r="H12" s="13"/>
      <c r="I12" s="13"/>
      <c r="J12" s="13" t="s">
        <v>880</v>
      </c>
      <c r="K12" s="13" t="s">
        <v>214</v>
      </c>
      <c r="L12" s="13"/>
      <c r="M12" s="13"/>
      <c r="N12" s="13"/>
      <c r="O12" s="13"/>
      <c r="P12" s="13"/>
      <c r="Q12" s="13"/>
      <c r="R12" s="139" t="s">
        <v>165</v>
      </c>
      <c r="S12" s="13">
        <v>140</v>
      </c>
      <c r="T12" s="13">
        <v>101</v>
      </c>
      <c r="U12" s="13" t="s">
        <v>55</v>
      </c>
      <c r="V12" s="13">
        <v>14031900422</v>
      </c>
    </row>
    <row r="13" spans="1:22" ht="21" x14ac:dyDescent="0.25">
      <c r="A13" s="13">
        <v>8</v>
      </c>
      <c r="B13" s="13"/>
      <c r="C13" s="132"/>
      <c r="D13" s="132"/>
      <c r="E13" s="13"/>
      <c r="F13" s="13"/>
      <c r="G13" s="13"/>
      <c r="H13" s="13"/>
      <c r="I13" s="13"/>
      <c r="J13" s="13" t="s">
        <v>880</v>
      </c>
      <c r="K13" s="13" t="s">
        <v>26</v>
      </c>
      <c r="L13" s="13"/>
      <c r="M13" s="13"/>
      <c r="N13" s="13"/>
      <c r="O13" s="13"/>
      <c r="P13" s="13"/>
      <c r="Q13" s="13"/>
      <c r="R13" s="139" t="s">
        <v>165</v>
      </c>
      <c r="S13" s="13">
        <v>140</v>
      </c>
      <c r="T13" s="13">
        <v>101</v>
      </c>
      <c r="U13" s="13" t="s">
        <v>55</v>
      </c>
      <c r="V13" s="13">
        <v>14031900423</v>
      </c>
    </row>
    <row r="14" spans="1:22" ht="21" x14ac:dyDescent="0.25">
      <c r="A14" s="13">
        <v>9</v>
      </c>
      <c r="B14" s="13"/>
      <c r="C14" s="132"/>
      <c r="D14" s="132"/>
      <c r="E14" s="13"/>
      <c r="F14" s="13"/>
      <c r="G14" s="13"/>
      <c r="H14" s="13"/>
      <c r="I14" s="13"/>
      <c r="J14" s="13" t="s">
        <v>880</v>
      </c>
      <c r="K14" s="13" t="s">
        <v>214</v>
      </c>
      <c r="L14" s="13"/>
      <c r="M14" s="13"/>
      <c r="N14" s="13"/>
      <c r="O14" s="13"/>
      <c r="P14" s="13"/>
      <c r="Q14" s="13"/>
      <c r="R14" s="139" t="s">
        <v>165</v>
      </c>
      <c r="S14" s="13">
        <v>140</v>
      </c>
      <c r="T14" s="13">
        <v>101</v>
      </c>
      <c r="U14" s="13" t="s">
        <v>55</v>
      </c>
      <c r="V14" s="13">
        <v>14031900424</v>
      </c>
    </row>
    <row r="15" spans="1:22" ht="21" x14ac:dyDescent="0.25">
      <c r="A15" s="13">
        <v>10</v>
      </c>
      <c r="B15" s="13"/>
      <c r="C15" s="132"/>
      <c r="D15" s="132"/>
      <c r="E15" s="13"/>
      <c r="F15" s="13"/>
      <c r="G15" s="13"/>
      <c r="H15" s="13"/>
      <c r="I15" s="13"/>
      <c r="J15" s="13" t="s">
        <v>880</v>
      </c>
      <c r="K15" s="13" t="s">
        <v>26</v>
      </c>
      <c r="L15" s="13"/>
      <c r="M15" s="13"/>
      <c r="N15" s="13"/>
      <c r="O15" s="13"/>
      <c r="P15" s="13"/>
      <c r="Q15" s="13"/>
      <c r="R15" s="139" t="s">
        <v>165</v>
      </c>
      <c r="S15" s="13">
        <v>140</v>
      </c>
      <c r="T15" s="13">
        <v>101</v>
      </c>
      <c r="U15" s="13" t="s">
        <v>55</v>
      </c>
      <c r="V15" s="13">
        <v>14031900425</v>
      </c>
    </row>
    <row r="16" spans="1:22" ht="21" x14ac:dyDescent="0.25">
      <c r="A16" s="13">
        <v>11</v>
      </c>
      <c r="B16" s="13"/>
      <c r="C16" s="132"/>
      <c r="D16" s="132"/>
      <c r="E16" s="13"/>
      <c r="F16" s="13"/>
      <c r="G16" s="13"/>
      <c r="H16" s="13"/>
      <c r="I16" s="13"/>
      <c r="J16" s="13" t="s">
        <v>880</v>
      </c>
      <c r="K16" s="13" t="s">
        <v>214</v>
      </c>
      <c r="L16" s="13"/>
      <c r="M16" s="13"/>
      <c r="N16" s="13"/>
      <c r="O16" s="13"/>
      <c r="P16" s="13"/>
      <c r="Q16" s="13"/>
      <c r="R16" s="139" t="s">
        <v>165</v>
      </c>
      <c r="S16" s="13">
        <v>140</v>
      </c>
      <c r="T16" s="13">
        <v>101</v>
      </c>
      <c r="U16" s="13" t="s">
        <v>55</v>
      </c>
      <c r="V16" s="13">
        <v>14031900426</v>
      </c>
    </row>
    <row r="17" spans="1:22" ht="21" x14ac:dyDescent="0.25">
      <c r="A17" s="13">
        <v>12</v>
      </c>
      <c r="B17" s="13"/>
      <c r="C17" s="132"/>
      <c r="D17" s="132"/>
      <c r="E17" s="13"/>
      <c r="F17" s="13"/>
      <c r="G17" s="13"/>
      <c r="H17" s="13"/>
      <c r="I17" s="13"/>
      <c r="J17" s="13" t="s">
        <v>880</v>
      </c>
      <c r="K17" s="13" t="s">
        <v>214</v>
      </c>
      <c r="L17" s="13"/>
      <c r="M17" s="13"/>
      <c r="N17" s="13"/>
      <c r="O17" s="13"/>
      <c r="P17" s="13"/>
      <c r="Q17" s="13"/>
      <c r="R17" s="139" t="s">
        <v>165</v>
      </c>
      <c r="S17" s="13">
        <v>140</v>
      </c>
      <c r="T17" s="13">
        <v>101</v>
      </c>
      <c r="U17" s="13" t="s">
        <v>55</v>
      </c>
      <c r="V17" s="13">
        <v>14031900427</v>
      </c>
    </row>
    <row r="18" spans="1:22" x14ac:dyDescent="0.25">
      <c r="A18" s="528" t="s">
        <v>87</v>
      </c>
      <c r="B18" s="528"/>
      <c r="C18" s="528"/>
      <c r="D18" s="528"/>
      <c r="E18" s="528"/>
      <c r="F18" s="528"/>
      <c r="G18" s="528"/>
      <c r="H18" s="528"/>
      <c r="I18" s="528"/>
      <c r="J18" s="528"/>
      <c r="K18" s="528"/>
      <c r="L18" s="528"/>
      <c r="M18" s="529">
        <f>SUM(M6:M6)</f>
        <v>19240</v>
      </c>
      <c r="N18" s="529">
        <f>SUM(N6:N6)</f>
        <v>44950</v>
      </c>
      <c r="O18" s="529">
        <f>SUM(O6:O7)</f>
        <v>50400</v>
      </c>
      <c r="P18" s="530"/>
      <c r="Q18" s="530"/>
      <c r="R18" s="530"/>
      <c r="S18" s="530"/>
      <c r="T18" s="530"/>
      <c r="U18" s="530"/>
      <c r="V18" s="530"/>
    </row>
    <row r="19" spans="1:22" x14ac:dyDescent="0.25">
      <c r="A19" s="528"/>
      <c r="B19" s="528"/>
      <c r="C19" s="528"/>
      <c r="D19" s="528"/>
      <c r="E19" s="528"/>
      <c r="F19" s="528"/>
      <c r="G19" s="528"/>
      <c r="H19" s="528"/>
      <c r="I19" s="528"/>
      <c r="J19" s="528"/>
      <c r="K19" s="528"/>
      <c r="L19" s="528"/>
      <c r="M19" s="529"/>
      <c r="N19" s="529"/>
      <c r="O19" s="529"/>
      <c r="P19" s="530"/>
      <c r="Q19" s="530"/>
      <c r="R19" s="530"/>
      <c r="S19" s="530"/>
      <c r="T19" s="530"/>
      <c r="U19" s="530"/>
      <c r="V19" s="530"/>
    </row>
    <row r="21" spans="1:22" ht="18" x14ac:dyDescent="0.45">
      <c r="S21" s="222" t="s">
        <v>23</v>
      </c>
      <c r="T21" s="222"/>
      <c r="U21" s="222"/>
      <c r="V21" s="222"/>
    </row>
  </sheetData>
  <mergeCells count="35">
    <mergeCell ref="S21:V21"/>
    <mergeCell ref="A1:V1"/>
    <mergeCell ref="A2:B2"/>
    <mergeCell ref="C2:K2"/>
    <mergeCell ref="L2:M2"/>
    <mergeCell ref="N2:V2"/>
    <mergeCell ref="R3:V3"/>
    <mergeCell ref="A4:A5"/>
    <mergeCell ref="B4:B5"/>
    <mergeCell ref="C4:C5"/>
    <mergeCell ref="D4:D5"/>
    <mergeCell ref="E4:F5"/>
    <mergeCell ref="G4:G5"/>
    <mergeCell ref="H4:H5"/>
    <mergeCell ref="I4:I5"/>
    <mergeCell ref="J4:J5"/>
    <mergeCell ref="A3:B3"/>
    <mergeCell ref="C3:K3"/>
    <mergeCell ref="L3:M3"/>
    <mergeCell ref="N3:O3"/>
    <mergeCell ref="S4:S5"/>
    <mergeCell ref="T4:T5"/>
    <mergeCell ref="U4:U5"/>
    <mergeCell ref="V4:V5"/>
    <mergeCell ref="A18:L19"/>
    <mergeCell ref="M18:M19"/>
    <mergeCell ref="N18:N19"/>
    <mergeCell ref="O18:O19"/>
    <mergeCell ref="P18:V19"/>
    <mergeCell ref="K4:K5"/>
    <mergeCell ref="L4:L5"/>
    <mergeCell ref="M4:O4"/>
    <mergeCell ref="P4:P5"/>
    <mergeCell ref="Q4:Q5"/>
    <mergeCell ref="R4:R5"/>
  </mergeCells>
  <phoneticPr fontId="7" type="noConversion"/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88FA6-466C-4B0E-82DA-FE61A77342FF}">
  <dimension ref="A1:V15"/>
  <sheetViews>
    <sheetView rightToLeft="1" workbookViewId="0">
      <selection activeCell="N9" sqref="N9"/>
    </sheetView>
  </sheetViews>
  <sheetFormatPr defaultRowHeight="15" x14ac:dyDescent="0.25"/>
  <cols>
    <col min="1" max="1" width="5.5703125" bestFit="1" customWidth="1"/>
    <col min="2" max="2" width="10.7109375" bestFit="1" customWidth="1"/>
    <col min="3" max="3" width="10.28515625" bestFit="1" customWidth="1"/>
    <col min="4" max="4" width="11.28515625" bestFit="1" customWidth="1"/>
    <col min="5" max="5" width="8.42578125" bestFit="1" customWidth="1"/>
    <col min="6" max="6" width="3.85546875" bestFit="1" customWidth="1"/>
    <col min="7" max="7" width="12.28515625" bestFit="1" customWidth="1"/>
    <col min="8" max="8" width="14.28515625" bestFit="1" customWidth="1"/>
    <col min="9" max="9" width="11.140625" bestFit="1" customWidth="1"/>
    <col min="10" max="10" width="17.85546875" bestFit="1" customWidth="1"/>
    <col min="11" max="11" width="8.28515625" bestFit="1" customWidth="1"/>
    <col min="12" max="12" width="10.140625" bestFit="1" customWidth="1"/>
    <col min="13" max="13" width="8.85546875" bestFit="1" customWidth="1"/>
    <col min="14" max="15" width="9" bestFit="1" customWidth="1"/>
    <col min="16" max="16" width="13.7109375" bestFit="1" customWidth="1"/>
    <col min="17" max="17" width="15.5703125" bestFit="1" customWidth="1"/>
    <col min="18" max="18" width="10.42578125" bestFit="1" customWidth="1"/>
    <col min="19" max="19" width="5.140625" bestFit="1" customWidth="1"/>
    <col min="20" max="20" width="11.28515625" bestFit="1" customWidth="1"/>
    <col min="21" max="21" width="11.140625" bestFit="1" customWidth="1"/>
    <col min="22" max="22" width="15.5703125" bestFit="1" customWidth="1"/>
  </cols>
  <sheetData>
    <row r="1" spans="1:22" ht="30" x14ac:dyDescent="0.25">
      <c r="A1" s="492" t="s">
        <v>29</v>
      </c>
      <c r="B1" s="492"/>
      <c r="C1" s="492"/>
      <c r="D1" s="492"/>
      <c r="E1" s="492"/>
      <c r="F1" s="492"/>
      <c r="G1" s="492"/>
      <c r="H1" s="492"/>
      <c r="I1" s="492"/>
      <c r="J1" s="492"/>
      <c r="K1" s="492"/>
      <c r="L1" s="492"/>
      <c r="M1" s="492"/>
      <c r="N1" s="492"/>
      <c r="O1" s="492"/>
      <c r="P1" s="492"/>
      <c r="Q1" s="492"/>
      <c r="R1" s="492"/>
      <c r="S1" s="492"/>
      <c r="T1" s="492"/>
      <c r="U1" s="492"/>
      <c r="V1" s="492"/>
    </row>
    <row r="2" spans="1:22" ht="24" x14ac:dyDescent="0.25">
      <c r="A2" s="431" t="s">
        <v>18</v>
      </c>
      <c r="B2" s="429"/>
      <c r="C2" s="430" t="s">
        <v>20</v>
      </c>
      <c r="D2" s="431"/>
      <c r="E2" s="431"/>
      <c r="F2" s="431"/>
      <c r="G2" s="431"/>
      <c r="H2" s="431"/>
      <c r="I2" s="431"/>
      <c r="J2" s="431"/>
      <c r="K2" s="429"/>
      <c r="L2" s="430" t="s">
        <v>19</v>
      </c>
      <c r="M2" s="429"/>
      <c r="N2" s="430">
        <v>14031900422</v>
      </c>
      <c r="O2" s="431"/>
      <c r="P2" s="431"/>
      <c r="Q2" s="431"/>
      <c r="R2" s="431"/>
      <c r="S2" s="431"/>
      <c r="T2" s="431"/>
      <c r="U2" s="431"/>
      <c r="V2" s="429"/>
    </row>
    <row r="3" spans="1:22" ht="24.75" thickBot="1" x14ac:dyDescent="0.3">
      <c r="A3" s="431" t="s">
        <v>22</v>
      </c>
      <c r="B3" s="429"/>
      <c r="C3" s="430" t="s">
        <v>893</v>
      </c>
      <c r="D3" s="431"/>
      <c r="E3" s="431"/>
      <c r="F3" s="431"/>
      <c r="G3" s="431"/>
      <c r="H3" s="431"/>
      <c r="I3" s="431"/>
      <c r="J3" s="431"/>
      <c r="K3" s="429"/>
      <c r="L3" s="430" t="s">
        <v>0</v>
      </c>
      <c r="M3" s="429"/>
      <c r="N3" s="493">
        <v>200000</v>
      </c>
      <c r="O3" s="494"/>
      <c r="P3" s="29" t="s">
        <v>21</v>
      </c>
      <c r="Q3" s="29">
        <f>N3-O14</f>
        <v>76440</v>
      </c>
      <c r="R3" s="495" t="s">
        <v>31</v>
      </c>
      <c r="S3" s="496"/>
      <c r="T3" s="496"/>
      <c r="U3" s="496"/>
      <c r="V3" s="496"/>
    </row>
    <row r="4" spans="1:22" ht="21" x14ac:dyDescent="0.25">
      <c r="A4" s="396" t="s">
        <v>1</v>
      </c>
      <c r="B4" s="396" t="s">
        <v>25</v>
      </c>
      <c r="C4" s="396" t="s">
        <v>2</v>
      </c>
      <c r="D4" s="396" t="s">
        <v>3</v>
      </c>
      <c r="E4" s="414" t="s">
        <v>4</v>
      </c>
      <c r="F4" s="415"/>
      <c r="G4" s="396" t="s">
        <v>5</v>
      </c>
      <c r="H4" s="396" t="s">
        <v>30</v>
      </c>
      <c r="I4" s="396" t="s">
        <v>6</v>
      </c>
      <c r="J4" s="396" t="s">
        <v>7</v>
      </c>
      <c r="K4" s="396" t="s">
        <v>8</v>
      </c>
      <c r="L4" s="396" t="s">
        <v>9</v>
      </c>
      <c r="M4" s="459" t="s">
        <v>10</v>
      </c>
      <c r="N4" s="460"/>
      <c r="O4" s="461"/>
      <c r="P4" s="407" t="s">
        <v>16</v>
      </c>
      <c r="Q4" s="407" t="s">
        <v>17</v>
      </c>
      <c r="R4" s="235" t="s">
        <v>15</v>
      </c>
      <c r="S4" s="235" t="s">
        <v>28</v>
      </c>
      <c r="T4" s="237" t="s">
        <v>11</v>
      </c>
      <c r="U4" s="210" t="s">
        <v>24</v>
      </c>
      <c r="V4" s="210" t="s">
        <v>27</v>
      </c>
    </row>
    <row r="5" spans="1:22" ht="21" x14ac:dyDescent="0.25">
      <c r="A5" s="464"/>
      <c r="B5" s="464"/>
      <c r="C5" s="464"/>
      <c r="D5" s="464"/>
      <c r="E5" s="466"/>
      <c r="F5" s="467"/>
      <c r="G5" s="464"/>
      <c r="H5" s="464"/>
      <c r="I5" s="464"/>
      <c r="J5" s="464"/>
      <c r="K5" s="464"/>
      <c r="L5" s="464"/>
      <c r="M5" s="34" t="s">
        <v>859</v>
      </c>
      <c r="N5" s="34" t="s">
        <v>860</v>
      </c>
      <c r="O5" s="34" t="s">
        <v>14</v>
      </c>
      <c r="P5" s="465"/>
      <c r="Q5" s="465"/>
      <c r="R5" s="236"/>
      <c r="S5" s="236"/>
      <c r="T5" s="238"/>
      <c r="U5" s="211"/>
      <c r="V5" s="211"/>
    </row>
    <row r="6" spans="1:22" ht="21" x14ac:dyDescent="0.25">
      <c r="A6" s="13">
        <v>1</v>
      </c>
      <c r="B6" s="13" t="s">
        <v>892</v>
      </c>
      <c r="C6" s="132">
        <v>0.625</v>
      </c>
      <c r="D6" s="132">
        <v>0.66736111111111107</v>
      </c>
      <c r="E6" s="13" t="s">
        <v>567</v>
      </c>
      <c r="F6" s="13">
        <v>73</v>
      </c>
      <c r="G6" s="13" t="s">
        <v>568</v>
      </c>
      <c r="H6" s="13">
        <v>654960015</v>
      </c>
      <c r="I6" s="13">
        <v>4926257</v>
      </c>
      <c r="J6" s="13" t="s">
        <v>132</v>
      </c>
      <c r="K6" s="13" t="s">
        <v>214</v>
      </c>
      <c r="L6" s="13">
        <v>300909</v>
      </c>
      <c r="M6" s="13">
        <v>20970</v>
      </c>
      <c r="N6" s="13">
        <v>43560</v>
      </c>
      <c r="O6" s="13">
        <f>N6-M6</f>
        <v>22590</v>
      </c>
      <c r="P6" s="13">
        <v>862355</v>
      </c>
      <c r="Q6" s="13">
        <f>P6+1</f>
        <v>862356</v>
      </c>
      <c r="R6" s="139" t="s">
        <v>165</v>
      </c>
      <c r="S6" s="13">
        <v>150</v>
      </c>
      <c r="T6" s="13">
        <v>101</v>
      </c>
      <c r="U6" s="13" t="s">
        <v>391</v>
      </c>
      <c r="V6" s="13">
        <v>14031900422</v>
      </c>
    </row>
    <row r="7" spans="1:22" ht="21" x14ac:dyDescent="0.25">
      <c r="A7" s="13">
        <v>2</v>
      </c>
      <c r="B7" s="13" t="s">
        <v>892</v>
      </c>
      <c r="C7" s="132">
        <v>0.66666666666666663</v>
      </c>
      <c r="D7" s="132">
        <v>0.69097222222222221</v>
      </c>
      <c r="E7" s="13" t="s">
        <v>157</v>
      </c>
      <c r="F7" s="13">
        <v>83</v>
      </c>
      <c r="G7" s="13" t="s">
        <v>846</v>
      </c>
      <c r="H7" s="13">
        <v>9900724669</v>
      </c>
      <c r="I7" s="13">
        <v>4926268</v>
      </c>
      <c r="J7" s="13" t="s">
        <v>132</v>
      </c>
      <c r="K7" s="13" t="s">
        <v>214</v>
      </c>
      <c r="L7" s="13">
        <v>300910</v>
      </c>
      <c r="M7" s="13">
        <v>19400</v>
      </c>
      <c r="N7" s="13">
        <v>45140</v>
      </c>
      <c r="O7" s="13">
        <f t="shared" ref="O7" si="0">N7-M7</f>
        <v>25740</v>
      </c>
      <c r="P7" s="13">
        <v>862357</v>
      </c>
      <c r="Q7" s="13">
        <f t="shared" ref="Q7" si="1">P7+1</f>
        <v>862358</v>
      </c>
      <c r="R7" s="139" t="s">
        <v>165</v>
      </c>
      <c r="S7" s="13">
        <v>150</v>
      </c>
      <c r="T7" s="13">
        <v>101</v>
      </c>
      <c r="U7" s="13" t="s">
        <v>391</v>
      </c>
      <c r="V7" s="13">
        <v>14031900422</v>
      </c>
    </row>
    <row r="8" spans="1:22" ht="21" x14ac:dyDescent="0.25">
      <c r="A8" s="13">
        <v>3</v>
      </c>
      <c r="B8" s="13" t="s">
        <v>894</v>
      </c>
      <c r="C8" s="132">
        <v>0.63402777777777775</v>
      </c>
      <c r="D8" s="132">
        <v>0.66180555555555554</v>
      </c>
      <c r="E8" s="13" t="s">
        <v>567</v>
      </c>
      <c r="F8" s="13">
        <v>73</v>
      </c>
      <c r="G8" s="13" t="s">
        <v>568</v>
      </c>
      <c r="H8" s="13">
        <v>6549600715</v>
      </c>
      <c r="I8" s="13">
        <v>4926473</v>
      </c>
      <c r="J8" s="13" t="s">
        <v>132</v>
      </c>
      <c r="K8" s="13" t="s">
        <v>214</v>
      </c>
      <c r="L8" s="13">
        <v>300911</v>
      </c>
      <c r="M8" s="13">
        <v>20880</v>
      </c>
      <c r="N8" s="13">
        <v>45810</v>
      </c>
      <c r="O8" s="13">
        <f>N8-M8</f>
        <v>24930</v>
      </c>
      <c r="P8" s="13">
        <v>862359</v>
      </c>
      <c r="Q8" s="13">
        <f>P8+1</f>
        <v>862360</v>
      </c>
      <c r="R8" s="139" t="s">
        <v>165</v>
      </c>
      <c r="S8" s="13">
        <v>150</v>
      </c>
      <c r="T8" s="13">
        <v>101</v>
      </c>
      <c r="U8" s="13" t="s">
        <v>55</v>
      </c>
      <c r="V8" s="13">
        <v>14031900422</v>
      </c>
    </row>
    <row r="9" spans="1:22" ht="21" x14ac:dyDescent="0.25">
      <c r="A9" s="13">
        <v>4</v>
      </c>
      <c r="B9" s="13" t="s">
        <v>895</v>
      </c>
      <c r="C9" s="132">
        <v>0.32708333333333334</v>
      </c>
      <c r="D9" s="132">
        <v>0.34861111111111109</v>
      </c>
      <c r="E9" s="13" t="s">
        <v>567</v>
      </c>
      <c r="F9" s="13">
        <v>73</v>
      </c>
      <c r="G9" s="13" t="s">
        <v>568</v>
      </c>
      <c r="H9" s="13">
        <v>6549600715</v>
      </c>
      <c r="I9" s="13">
        <v>4926495</v>
      </c>
      <c r="J9" s="13" t="s">
        <v>132</v>
      </c>
      <c r="K9" s="13" t="s">
        <v>214</v>
      </c>
      <c r="L9" s="13">
        <v>300912</v>
      </c>
      <c r="M9" s="13">
        <v>20850</v>
      </c>
      <c r="N9" s="13">
        <v>45960</v>
      </c>
      <c r="O9" s="13">
        <f>N9-M9</f>
        <v>25110</v>
      </c>
      <c r="P9" s="13">
        <v>862361</v>
      </c>
      <c r="Q9" s="13">
        <f>P9+1</f>
        <v>862362</v>
      </c>
      <c r="R9" s="139" t="s">
        <v>165</v>
      </c>
      <c r="S9" s="13">
        <v>140</v>
      </c>
      <c r="T9" s="13">
        <v>101</v>
      </c>
      <c r="U9" s="13" t="s">
        <v>55</v>
      </c>
      <c r="V9" s="13">
        <v>14031900422</v>
      </c>
    </row>
    <row r="10" spans="1:22" ht="21" x14ac:dyDescent="0.25">
      <c r="A10" s="13">
        <v>5</v>
      </c>
      <c r="B10" s="13" t="s">
        <v>895</v>
      </c>
      <c r="C10" s="132">
        <v>0.61944444444444446</v>
      </c>
      <c r="D10" s="132">
        <v>0.64722222222222225</v>
      </c>
      <c r="E10" s="13" t="s">
        <v>273</v>
      </c>
      <c r="F10" s="13">
        <v>63</v>
      </c>
      <c r="G10" s="13" t="s">
        <v>896</v>
      </c>
      <c r="H10" s="13">
        <v>2296159389</v>
      </c>
      <c r="I10" s="13">
        <v>4926569</v>
      </c>
      <c r="J10" s="13" t="s">
        <v>132</v>
      </c>
      <c r="K10" s="13" t="s">
        <v>214</v>
      </c>
      <c r="L10" s="13">
        <v>300913</v>
      </c>
      <c r="M10" s="13">
        <v>21520</v>
      </c>
      <c r="N10" s="13">
        <v>46710</v>
      </c>
      <c r="O10" s="13">
        <f>N10-M10</f>
        <v>25190</v>
      </c>
      <c r="P10" s="13">
        <f>P9+2</f>
        <v>862363</v>
      </c>
      <c r="Q10" s="13">
        <f>P10+1</f>
        <v>862364</v>
      </c>
      <c r="R10" s="139" t="s">
        <v>165</v>
      </c>
      <c r="S10" s="13">
        <v>140</v>
      </c>
      <c r="T10" s="13">
        <v>101</v>
      </c>
      <c r="U10" s="13" t="s">
        <v>55</v>
      </c>
      <c r="V10" s="13">
        <v>14031900422</v>
      </c>
    </row>
    <row r="11" spans="1:22" ht="21" x14ac:dyDescent="0.25">
      <c r="A11" s="13">
        <v>6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9"/>
      <c r="S11" s="13"/>
      <c r="T11" s="13"/>
      <c r="U11" s="13"/>
      <c r="V11" s="13"/>
    </row>
    <row r="12" spans="1:22" ht="21" x14ac:dyDescent="0.25">
      <c r="A12" s="13">
        <v>7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9"/>
      <c r="S12" s="13"/>
      <c r="T12" s="13"/>
      <c r="U12" s="13"/>
      <c r="V12" s="13"/>
    </row>
    <row r="13" spans="1:22" ht="21" x14ac:dyDescent="0.25">
      <c r="A13" s="13">
        <v>8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9"/>
      <c r="S13" s="13"/>
      <c r="T13" s="13"/>
      <c r="U13" s="13"/>
      <c r="V13" s="13"/>
    </row>
    <row r="14" spans="1:22" x14ac:dyDescent="0.25">
      <c r="A14" s="528" t="s">
        <v>87</v>
      </c>
      <c r="B14" s="528"/>
      <c r="C14" s="528"/>
      <c r="D14" s="528"/>
      <c r="E14" s="528"/>
      <c r="F14" s="528"/>
      <c r="G14" s="528"/>
      <c r="H14" s="528"/>
      <c r="I14" s="528"/>
      <c r="J14" s="528"/>
      <c r="K14" s="528"/>
      <c r="L14" s="528"/>
      <c r="M14" s="529">
        <f>SUM(M6:M13)</f>
        <v>103620</v>
      </c>
      <c r="N14" s="529">
        <f>SUM(N6:N13)</f>
        <v>227180</v>
      </c>
      <c r="O14" s="529">
        <f>SUM(O6:O13)</f>
        <v>123560</v>
      </c>
      <c r="P14" s="530"/>
      <c r="Q14" s="530"/>
      <c r="R14" s="530"/>
      <c r="S14" s="530"/>
      <c r="T14" s="530"/>
      <c r="U14" s="530"/>
      <c r="V14" s="530"/>
    </row>
    <row r="15" spans="1:22" x14ac:dyDescent="0.25">
      <c r="A15" s="528"/>
      <c r="B15" s="528"/>
      <c r="C15" s="528"/>
      <c r="D15" s="528"/>
      <c r="E15" s="528"/>
      <c r="F15" s="528"/>
      <c r="G15" s="528"/>
      <c r="H15" s="528"/>
      <c r="I15" s="528"/>
      <c r="J15" s="528"/>
      <c r="K15" s="528"/>
      <c r="L15" s="528"/>
      <c r="M15" s="529"/>
      <c r="N15" s="529"/>
      <c r="O15" s="529"/>
      <c r="P15" s="530"/>
      <c r="Q15" s="530"/>
      <c r="R15" s="530"/>
      <c r="S15" s="530"/>
      <c r="T15" s="530"/>
      <c r="U15" s="530"/>
      <c r="V15" s="530"/>
    </row>
  </sheetData>
  <mergeCells count="34">
    <mergeCell ref="A3:B3"/>
    <mergeCell ref="C3:K3"/>
    <mergeCell ref="L3:M3"/>
    <mergeCell ref="N3:O3"/>
    <mergeCell ref="R3:V3"/>
    <mergeCell ref="A1:V1"/>
    <mergeCell ref="A2:B2"/>
    <mergeCell ref="C2:K2"/>
    <mergeCell ref="L2:M2"/>
    <mergeCell ref="N2:V2"/>
    <mergeCell ref="L4:L5"/>
    <mergeCell ref="M4:O4"/>
    <mergeCell ref="A4:A5"/>
    <mergeCell ref="B4:B5"/>
    <mergeCell ref="C4:C5"/>
    <mergeCell ref="D4:D5"/>
    <mergeCell ref="E4:F5"/>
    <mergeCell ref="G4:G5"/>
    <mergeCell ref="V4:V5"/>
    <mergeCell ref="A14:L15"/>
    <mergeCell ref="M14:M15"/>
    <mergeCell ref="N14:N15"/>
    <mergeCell ref="O14:O15"/>
    <mergeCell ref="P14:V15"/>
    <mergeCell ref="P4:P5"/>
    <mergeCell ref="Q4:Q5"/>
    <mergeCell ref="R4:R5"/>
    <mergeCell ref="S4:S5"/>
    <mergeCell ref="T4:T5"/>
    <mergeCell ref="U4:U5"/>
    <mergeCell ref="H4:H5"/>
    <mergeCell ref="I4:I5"/>
    <mergeCell ref="J4:J5"/>
    <mergeCell ref="K4:K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41</vt:i4>
      </vt:variant>
    </vt:vector>
  </HeadingPairs>
  <TitlesOfParts>
    <vt:vector size="41" baseType="lpstr">
      <vt:lpstr>پالایش نفت جی هرمز PG70-10</vt:lpstr>
      <vt:lpstr>ابر راه بندرpg70-10</vt:lpstr>
      <vt:lpstr>ساختمانی مهام هیرمند PG70-10</vt:lpstr>
      <vt:lpstr>آهن و فولاد درین خاور میانه</vt:lpstr>
      <vt:lpstr>عمران پی زاریس PG70-10</vt:lpstr>
      <vt:lpstr>بنا سازان بیابان PG70-10</vt:lpstr>
      <vt:lpstr>ساختمانی تیراژ PG70-10</vt:lpstr>
      <vt:lpstr>70-10بانی راه خوی</vt:lpstr>
      <vt:lpstr>پل دژ مشاهیر PG70-10</vt:lpstr>
      <vt:lpstr>پترو پاسارگاد60-70</vt:lpstr>
      <vt:lpstr>صولت پارس آمودPG70-10</vt:lpstr>
      <vt:lpstr>PG70-10 پی و پل جنوب</vt:lpstr>
      <vt:lpstr>تحکیم بنای مکران سازه PG70-10</vt:lpstr>
      <vt:lpstr>طرح توسعه شمس عمران PG70-10</vt:lpstr>
      <vt:lpstr>ویلا راه جنوب PG70-10</vt:lpstr>
      <vt:lpstr>ایستا بنای ماژینPG70-10</vt:lpstr>
      <vt:lpstr>برج سازان شاهوارPG70-10</vt:lpstr>
      <vt:lpstr>PG70-10راه و ابنیه آریایی مکران</vt:lpstr>
      <vt:lpstr>پور آب تارازPG70-10</vt:lpstr>
      <vt:lpstr>سبزصبحگاهان امین PG70-10</vt:lpstr>
      <vt:lpstr>راه و شهر سازی کرمانPG64-16</vt:lpstr>
      <vt:lpstr>نیکو بنای مشرق زمین70-10</vt:lpstr>
      <vt:lpstr>نیلا راه بندر70-10</vt:lpstr>
      <vt:lpstr>لالی وان استیل60-70</vt:lpstr>
      <vt:lpstr>دوز یول قیرPG70-10</vt:lpstr>
      <vt:lpstr>راه ساز گوده 70-10</vt:lpstr>
      <vt:lpstr>پل عرشه خزرPG70-10</vt:lpstr>
      <vt:lpstr>کیان عمارت آذرخشPG70-10</vt:lpstr>
      <vt:lpstr>راه و ساختمانی سنگ و کوهPG70-10</vt:lpstr>
      <vt:lpstr>PG70-10کیان راه اورانوس</vt:lpstr>
      <vt:lpstr>پارس ایوان پوریاPG70-10</vt:lpstr>
      <vt:lpstr>طاق کری سیناPG70-10</vt:lpstr>
      <vt:lpstr>آذین عمران بستک pg70-10</vt:lpstr>
      <vt:lpstr>پوزلان بتنPG70-10</vt:lpstr>
      <vt:lpstr>راهسازان فراز پی پایتخت PG70-10</vt:lpstr>
      <vt:lpstr>سیویل بنای زرینه pg70-10</vt:lpstr>
      <vt:lpstr>میناب سامان جنوب</vt:lpstr>
      <vt:lpstr>سام بتن آداک PG70-10</vt:lpstr>
      <vt:lpstr>ساحل سازان قشم PG70-10</vt:lpstr>
      <vt:lpstr>فنی مهندسی راهدار صنعت</vt:lpstr>
      <vt:lpstr>شن و ماسه راه گرد بندرPG70-10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No1</dc:creator>
  <cp:lastModifiedBy>Bascule1</cp:lastModifiedBy>
  <cp:lastPrinted>2024-09-24T18:45:37Z</cp:lastPrinted>
  <dcterms:created xsi:type="dcterms:W3CDTF">2022-06-20T09:33:39Z</dcterms:created>
  <dcterms:modified xsi:type="dcterms:W3CDTF">2025-01-28T15:58:52Z</dcterms:modified>
</cp:coreProperties>
</file>