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8_{EC0C00D7-DEA3-4267-8584-84C5BF2A3052}" xr6:coauthVersionLast="47" xr6:coauthVersionMax="47" xr10:uidLastSave="{00000000-0000-0000-0000-000000000000}"/>
  <bookViews>
    <workbookView xWindow="-120" yWindow="-120" windowWidth="29040" windowHeight="15840" xr2:uid="{66B7974E-A61A-466F-8C6B-FBA55AE719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" i="1" l="1"/>
  <c r="J13" i="1"/>
  <c r="I13" i="1"/>
  <c r="H13" i="1"/>
  <c r="G13" i="1"/>
  <c r="F13" i="1"/>
  <c r="E13" i="1"/>
  <c r="F12" i="1"/>
  <c r="H11" i="1"/>
  <c r="F11" i="1"/>
  <c r="I11" i="1" s="1"/>
  <c r="J11" i="1" s="1"/>
  <c r="K11" i="1" s="1"/>
  <c r="F10" i="1"/>
  <c r="K7" i="1"/>
  <c r="J7" i="1"/>
  <c r="I7" i="1"/>
  <c r="H7" i="1"/>
  <c r="F7" i="1"/>
  <c r="F6" i="1"/>
  <c r="F5" i="1"/>
  <c r="K4" i="1"/>
  <c r="J4" i="1"/>
  <c r="I4" i="1"/>
  <c r="H4" i="1"/>
  <c r="C13" i="1"/>
  <c r="C7" i="1"/>
  <c r="D12" i="1"/>
  <c r="D11" i="1"/>
  <c r="D10" i="1"/>
  <c r="D13" i="1" s="1"/>
  <c r="D5" i="1"/>
  <c r="D7" i="1" s="1"/>
  <c r="D6" i="1"/>
  <c r="D4" i="1"/>
  <c r="F4" i="1" s="1"/>
  <c r="H12" i="1" l="1"/>
  <c r="I12" i="1" s="1"/>
  <c r="J12" i="1" s="1"/>
  <c r="K12" i="1" s="1"/>
  <c r="H10" i="1"/>
  <c r="I10" i="1" s="1"/>
  <c r="J10" i="1" s="1"/>
  <c r="K10" i="1" s="1"/>
  <c r="H6" i="1"/>
  <c r="I6" i="1" s="1"/>
  <c r="J6" i="1" s="1"/>
  <c r="K6" i="1" s="1"/>
  <c r="H5" i="1"/>
  <c r="I5" i="1" s="1"/>
  <c r="J5" i="1" s="1"/>
  <c r="K5" i="1" s="1"/>
</calcChain>
</file>

<file path=xl/sharedStrings.xml><?xml version="1.0" encoding="utf-8"?>
<sst xmlns="http://schemas.openxmlformats.org/spreadsheetml/2006/main" count="21" uniqueCount="14">
  <si>
    <t>مقدار قرارداد</t>
  </si>
  <si>
    <t>نرخ قرارداد</t>
  </si>
  <si>
    <t>مبلغ قرارداد</t>
  </si>
  <si>
    <t>نرخ اعتباری</t>
  </si>
  <si>
    <t>مبلغ اعتباری</t>
  </si>
  <si>
    <t>پریمیوم</t>
  </si>
  <si>
    <t>مبلغ نهایی</t>
  </si>
  <si>
    <t>مبلغ اعتبار</t>
  </si>
  <si>
    <t>ارزش افزوده اعتبار</t>
  </si>
  <si>
    <t>مبلغ پرمیوم</t>
  </si>
  <si>
    <t>نرخ نقدی</t>
  </si>
  <si>
    <t>مبلغ نقدی</t>
  </si>
  <si>
    <t>ارزش افزوده نقدی</t>
  </si>
  <si>
    <t>شماره قرارداد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</si>
</sst>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-_ ;_ * #,##0.00\-_ ;_ * &quot;-&quot;??_-_ ;_ @_ "/>
    <numFmt numFmtId="165" formatCode="_ * #,##0_-_ ;_ * #,##0\-_ ;_ * &quot;-&quot;??_-_ ;_ @_ "/>
  </numFmts>
  <fonts count="2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">
    <xf numFmtId="0" fontId="0" fillId="0" borderId="0" xfId="0"/>
    <xf numFmtId="165" fontId="0" fillId="0" borderId="0" xfId="1" applyNumberFormat="1" applyFont="1"/>
    <xf numFmtId="9" fontId="0" fillId="0" borderId="0" xfId="2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FF0BF-1068-4E97-87AA-2924CA6B0808}">
  <dimension ref="A3:Z21"/>
  <sheetViews>
    <sheetView rightToLeft="1" tabSelected="1" workbookViewId="0">
      <selection activeCell="B3" sqref="B3"/>
    </sheetView>
  </sheetViews>
  <sheetFormatPr defaultRowHeight="15" x14ac:dyDescent="0.25"/>
  <cols>
    <col min="1" max="1" width="16.625" customWidth="1"/>
    <col min="2" max="3" width="11.375" style="1" bestFit="1" customWidth="1"/>
    <col min="4" max="4" width="18.625" style="1" bestFit="1" customWidth="1"/>
    <col min="5" max="5" width="9" style="1"/>
    <col min="6" max="6" width="15.875" style="1" bestFit="1" customWidth="1"/>
    <col min="7" max="7" width="6.125" style="1" bestFit="1" customWidth="1"/>
    <col min="8" max="8" width="14.875" style="1" bestFit="1" customWidth="1"/>
    <col min="9" max="9" width="15.875" style="1" bestFit="1" customWidth="1"/>
    <col min="10" max="10" width="14.875" style="1" bestFit="1" customWidth="1"/>
    <col min="11" max="11" width="15.875" style="1" bestFit="1" customWidth="1"/>
    <col min="12" max="12" width="9" style="1"/>
    <col min="21" max="21" width="6.125" customWidth="1"/>
    <col min="22" max="22" width="17.875" customWidth="1"/>
    <col min="23" max="23" width="17.625" bestFit="1" customWidth="1"/>
    <col min="24" max="25" width="17.625" customWidth="1"/>
    <col min="26" max="26" width="17.625" style="1" customWidth="1"/>
    <col min="27" max="27" width="17.625" customWidth="1"/>
  </cols>
  <sheetData>
    <row r="3" spans="1:11" x14ac:dyDescent="0.25">
      <c r="A3" t="s">
        <v>13</v>
      </c>
      <c r="B3" s="1" t="s">
        <v>1</v>
      </c>
      <c r="C3" s="1" t="s">
        <v>0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9</v>
      </c>
      <c r="I3" s="1" t="s">
        <v>7</v>
      </c>
      <c r="J3" s="1" t="s">
        <v>8</v>
      </c>
      <c r="K3" s="1" t="s">
        <v>6</v>
      </c>
    </row>
    <row r="4" spans="1:11" x14ac:dyDescent="0.25">
      <c r="B4" s="1">
        <v>293000</v>
      </c>
      <c r="C4" s="1">
        <v>75000</v>
      </c>
      <c r="D4" s="1">
        <f>C4*B4</f>
        <v>21975000000</v>
      </c>
      <c r="E4" s="2">
        <v>0.95</v>
      </c>
      <c r="F4" s="1">
        <f>D4*E4</f>
        <v>20876250000</v>
      </c>
      <c r="G4" s="2">
        <v>0.04</v>
      </c>
      <c r="H4" s="1">
        <f>F4*G4</f>
        <v>835050000</v>
      </c>
      <c r="I4" s="1">
        <f>F4+H4</f>
        <v>21711300000</v>
      </c>
      <c r="J4" s="1">
        <f>I4*0.1</f>
        <v>2171130000</v>
      </c>
      <c r="K4" s="1">
        <f>J4+I4</f>
        <v>23882430000</v>
      </c>
    </row>
    <row r="5" spans="1:11" x14ac:dyDescent="0.25">
      <c r="B5" s="1">
        <v>243000</v>
      </c>
      <c r="C5" s="1">
        <v>400000</v>
      </c>
      <c r="D5" s="1">
        <f>C5*B5</f>
        <v>97200000000</v>
      </c>
      <c r="E5" s="2">
        <v>0.95</v>
      </c>
      <c r="F5" s="1">
        <f>D5*E5</f>
        <v>92340000000</v>
      </c>
      <c r="G5" s="2">
        <v>0.04</v>
      </c>
      <c r="H5" s="1">
        <f>F5*G5</f>
        <v>3693600000</v>
      </c>
      <c r="I5" s="1">
        <f>F5+H5</f>
        <v>96033600000</v>
      </c>
      <c r="J5" s="1">
        <f>I5*0.1</f>
        <v>9603360000</v>
      </c>
      <c r="K5" s="1">
        <f>J5+I5</f>
        <v>105636960000</v>
      </c>
    </row>
    <row r="6" spans="1:11" x14ac:dyDescent="0.25">
      <c r="B6" s="1">
        <v>243000</v>
      </c>
      <c r="C6" s="1">
        <v>600000</v>
      </c>
      <c r="D6" s="1">
        <f>C6*B6</f>
        <v>145800000000</v>
      </c>
      <c r="E6" s="2">
        <v>0.95</v>
      </c>
      <c r="F6" s="1">
        <f>D6*E6</f>
        <v>138510000000</v>
      </c>
      <c r="G6" s="2">
        <v>0.04</v>
      </c>
      <c r="H6" s="1">
        <f>F6*G6</f>
        <v>5540400000</v>
      </c>
      <c r="I6" s="1">
        <f>F6+H6</f>
        <v>144050400000</v>
      </c>
      <c r="J6" s="1">
        <f>I6*0.1</f>
        <v>14405040000</v>
      </c>
      <c r="K6" s="1">
        <f>J6+I6</f>
        <v>158455440000</v>
      </c>
    </row>
    <row r="7" spans="1:11" x14ac:dyDescent="0.25">
      <c r="C7" s="1">
        <f>SUM(C4:C6)</f>
        <v>1075000</v>
      </c>
      <c r="D7" s="1">
        <f>SUM(D4:D6)</f>
        <v>264975000000</v>
      </c>
      <c r="E7" s="2">
        <v>0.95</v>
      </c>
      <c r="F7" s="1">
        <f>SUM(F4:F6)</f>
        <v>251726250000</v>
      </c>
      <c r="H7" s="1">
        <f>SUM(H4:H6)</f>
        <v>10069050000</v>
      </c>
      <c r="I7" s="1">
        <f>SUM(I4:I6)</f>
        <v>261795300000</v>
      </c>
      <c r="J7" s="1">
        <f>SUM(J4:J6)</f>
        <v>26179530000</v>
      </c>
      <c r="K7" s="1">
        <f>SUM(K4:K6)</f>
        <v>287974830000</v>
      </c>
    </row>
    <row r="9" spans="1:11" x14ac:dyDescent="0.25">
      <c r="B9" s="1" t="s">
        <v>1</v>
      </c>
      <c r="C9" s="1" t="s">
        <v>0</v>
      </c>
      <c r="D9" s="1" t="s">
        <v>2</v>
      </c>
      <c r="E9" s="1" t="s">
        <v>10</v>
      </c>
      <c r="F9" s="1" t="s">
        <v>11</v>
      </c>
      <c r="G9" s="1" t="s">
        <v>5</v>
      </c>
      <c r="H9" s="1" t="s">
        <v>9</v>
      </c>
      <c r="I9" s="1" t="s">
        <v>11</v>
      </c>
      <c r="J9" s="1" t="s">
        <v>12</v>
      </c>
      <c r="K9" s="1" t="s">
        <v>6</v>
      </c>
    </row>
    <row r="10" spans="1:11" x14ac:dyDescent="0.25">
      <c r="B10" s="1">
        <v>293000</v>
      </c>
      <c r="C10" s="1">
        <v>75000</v>
      </c>
      <c r="D10" s="1">
        <f>C10*B10</f>
        <v>21975000000</v>
      </c>
      <c r="E10" s="2">
        <v>0.05</v>
      </c>
      <c r="F10" s="1">
        <f>D10*E10</f>
        <v>1098750000</v>
      </c>
      <c r="G10" s="2">
        <v>0</v>
      </c>
      <c r="H10" s="1">
        <f>F10*G10</f>
        <v>0</v>
      </c>
      <c r="I10" s="1">
        <f>F10+H10</f>
        <v>1098750000</v>
      </c>
      <c r="J10" s="1">
        <f>I10*0.1</f>
        <v>109875000</v>
      </c>
      <c r="K10" s="1">
        <f>J10+I10</f>
        <v>1208625000</v>
      </c>
    </row>
    <row r="11" spans="1:11" x14ac:dyDescent="0.25">
      <c r="B11" s="1">
        <v>243000</v>
      </c>
      <c r="C11" s="1">
        <v>400000</v>
      </c>
      <c r="D11" s="1">
        <f>C11*B11</f>
        <v>97200000000</v>
      </c>
      <c r="E11" s="2">
        <v>0.05</v>
      </c>
      <c r="F11" s="1">
        <f t="shared" ref="F11:F12" si="0">D11*E11</f>
        <v>4860000000</v>
      </c>
      <c r="G11" s="2">
        <v>0</v>
      </c>
      <c r="H11" s="1">
        <f t="shared" ref="H11:H12" si="1">F11*G11</f>
        <v>0</v>
      </c>
      <c r="I11" s="1">
        <f t="shared" ref="I11:I12" si="2">F11+H11</f>
        <v>4860000000</v>
      </c>
      <c r="J11" s="1">
        <f t="shared" ref="J11:J12" si="3">I11*0.1</f>
        <v>486000000</v>
      </c>
      <c r="K11" s="1">
        <f t="shared" ref="K11:K12" si="4">J11+I11</f>
        <v>5346000000</v>
      </c>
    </row>
    <row r="12" spans="1:11" x14ac:dyDescent="0.25">
      <c r="B12" s="1">
        <v>243000</v>
      </c>
      <c r="C12" s="1">
        <v>600000</v>
      </c>
      <c r="D12" s="1">
        <f>C12*B12</f>
        <v>145800000000</v>
      </c>
      <c r="E12" s="2">
        <v>0.05</v>
      </c>
      <c r="F12" s="1">
        <f t="shared" si="0"/>
        <v>7290000000</v>
      </c>
      <c r="G12" s="2">
        <v>0</v>
      </c>
      <c r="H12" s="1">
        <f t="shared" si="1"/>
        <v>0</v>
      </c>
      <c r="I12" s="1">
        <f t="shared" si="2"/>
        <v>7290000000</v>
      </c>
      <c r="J12" s="1">
        <f t="shared" si="3"/>
        <v>729000000</v>
      </c>
      <c r="K12" s="1">
        <f t="shared" si="4"/>
        <v>8019000000</v>
      </c>
    </row>
    <row r="13" spans="1:11" x14ac:dyDescent="0.25">
      <c r="C13" s="1">
        <f>SUM(C10:C12)</f>
        <v>1075000</v>
      </c>
      <c r="D13" s="1">
        <f>SUM(D10:D12)</f>
        <v>264975000000</v>
      </c>
      <c r="E13" s="1">
        <f>SUM(E10:E12)</f>
        <v>0.15000000000000002</v>
      </c>
      <c r="F13" s="1">
        <f t="shared" ref="F13:K13" si="5">SUM(F10:F12)</f>
        <v>13248750000</v>
      </c>
      <c r="G13" s="1">
        <f t="shared" si="5"/>
        <v>0</v>
      </c>
      <c r="H13" s="1">
        <f t="shared" si="5"/>
        <v>0</v>
      </c>
      <c r="I13" s="1">
        <f t="shared" si="5"/>
        <v>13248750000</v>
      </c>
      <c r="J13" s="1">
        <f t="shared" si="5"/>
        <v>1324875000</v>
      </c>
      <c r="K13" s="1">
        <f t="shared" si="5"/>
        <v>14573625000</v>
      </c>
    </row>
    <row r="21" spans="26:26" x14ac:dyDescent="0.25">
      <c r="Z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Abdorrahman Soheili</cp:lastModifiedBy>
  <dcterms:created xsi:type="dcterms:W3CDTF">2024-12-25T07:04:51Z</dcterms:created>
  <dcterms:modified xsi:type="dcterms:W3CDTF">2024-12-25T07:31:56Z</dcterms:modified>
</cp:coreProperties>
</file>