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mehdizadeh-moradizadeh$\"/>
    </mc:Choice>
  </mc:AlternateContent>
  <xr:revisionPtr revIDLastSave="0" documentId="13_ncr:1_{71AFA5B9-DA92-4CF8-8A79-75AB3C7DB47E}" xr6:coauthVersionLast="47" xr6:coauthVersionMax="47" xr10:uidLastSave="{00000000-0000-0000-0000-000000000000}"/>
  <bookViews>
    <workbookView xWindow="-120" yWindow="-120" windowWidth="24240" windowHeight="13140" xr2:uid="{866815DE-E0FC-4018-8385-FE52D49FBF5B}"/>
  </bookViews>
  <sheets>
    <sheet name="140142" sheetId="31" r:id="rId1"/>
    <sheet name="140139" sheetId="30" r:id="rId2"/>
    <sheet name="140148" sheetId="29" r:id="rId3"/>
    <sheet name="140144" sheetId="28" r:id="rId4"/>
    <sheet name="140143" sheetId="27" r:id="rId5"/>
    <sheet name="140137" sheetId="26" r:id="rId6"/>
    <sheet name="140136" sheetId="25" r:id="rId7"/>
    <sheet name="140133" sheetId="24" r:id="rId8"/>
    <sheet name="140132" sheetId="23" r:id="rId9"/>
    <sheet name="140129" sheetId="22" r:id="rId10"/>
    <sheet name="140127" sheetId="21" r:id="rId11"/>
    <sheet name="140124" sheetId="20" r:id="rId12"/>
    <sheet name="140123" sheetId="19" r:id="rId13"/>
    <sheet name="140120" sheetId="18" r:id="rId14"/>
    <sheet name="140121" sheetId="17" r:id="rId15"/>
    <sheet name="140118" sheetId="16" r:id="rId16"/>
    <sheet name="140117" sheetId="15" r:id="rId17"/>
    <sheet name="140116" sheetId="14" r:id="rId18"/>
    <sheet name="140112" sheetId="13" r:id="rId19"/>
    <sheet name="140111" sheetId="12" r:id="rId20"/>
    <sheet name="14019" sheetId="11" r:id="rId21"/>
    <sheet name="14017" sheetId="10" r:id="rId22"/>
    <sheet name="14015 " sheetId="9" r:id="rId23"/>
    <sheet name="14013" sheetId="8" r:id="rId24"/>
    <sheet name="درخواست پیش پرداخت " sheetId="7" r:id="rId25"/>
    <sheet name="14009" sheetId="6" r:id="rId26"/>
    <sheet name="14007" sheetId="5" r:id="rId27"/>
    <sheet name="14006" sheetId="3" r:id="rId28"/>
    <sheet name="14003" sheetId="4" r:id="rId29"/>
    <sheet name="14002" sheetId="2" r:id="rId30"/>
    <sheet name="پیش پرداخت" sheetId="1" r:id="rId31"/>
  </sheets>
  <externalReferences>
    <externalReference r:id="rId3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30" l="1"/>
  <c r="H5" i="29"/>
  <c r="H5" i="15"/>
  <c r="H5" i="20"/>
  <c r="H5" i="18"/>
  <c r="H5" i="28"/>
  <c r="H5" i="19"/>
  <c r="H5" i="23"/>
  <c r="H5" i="24"/>
  <c r="H5" i="16"/>
  <c r="H5" i="27"/>
  <c r="H5" i="13"/>
  <c r="H5" i="17"/>
  <c r="H5" i="14"/>
  <c r="H5" i="22"/>
  <c r="H5" i="21"/>
  <c r="H5" i="26"/>
  <c r="H5" i="25"/>
</calcChain>
</file>

<file path=xl/sharedStrings.xml><?xml version="1.0" encoding="utf-8"?>
<sst xmlns="http://schemas.openxmlformats.org/spreadsheetml/2006/main" count="1439" uniqueCount="133">
  <si>
    <t>درخواست پرداخت وجه- خريدهاي داخلي</t>
  </si>
  <si>
    <t>مشخصات درخواست</t>
  </si>
  <si>
    <t>علت درخواست: ¨  پيش پرداخت                الباقي پرداخت                   كل پرداخت</t>
  </si>
  <si>
    <t xml:space="preserve">مبلغ درخواستي (به عدد):  </t>
  </si>
  <si>
    <t xml:space="preserve">مبلغ درخواستي
 (به حروف):                                                                </t>
  </si>
  <si>
    <t>تعداد كالا:  -</t>
  </si>
  <si>
    <t>تاریخ ارسال اسناد به واحد مالی:  ---</t>
  </si>
  <si>
    <t>تهيه كننده</t>
  </si>
  <si>
    <t>تائيد كننده</t>
  </si>
  <si>
    <t>تصويب كننده</t>
  </si>
  <si>
    <t xml:space="preserve">نام و امضاء: 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</si>
  <si>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</si>
  <si>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</si>
  <si>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</si>
  <si>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</si>
  <si>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</si>
  <si>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</si>
  <si>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اضافه مي‌شود 9% مالیات بر ارزش افزوده:</t>
  </si>
  <si>
    <t>كسر مي‌شود</t>
  </si>
  <si>
    <t>1- بيمه پيمانكاري                                          درصد           (                                                ) ريال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</si>
  <si>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</si>
  <si>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</si>
  <si>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</si>
  <si>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</si>
  <si>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</si>
  <si>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</si>
  <si>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</si>
  <si>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</si>
  <si>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</si>
  <si>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زمان تحويل : </t>
  </si>
  <si>
    <t xml:space="preserve">شماره حساب:  9443874625 بانک ملت </t>
  </si>
  <si>
    <t>شماره فاكتور/ پيش‌فاكتور:  0299</t>
  </si>
  <si>
    <t>تاربخ فاكتور/ پيش‌فاكتور:  1400/09/09</t>
  </si>
  <si>
    <t xml:space="preserve">   توضيحات: پرداخت بر اساس بند 2-1-4 قرارداد 1058/1400 </t>
  </si>
  <si>
    <t>در وجه: شرکت اطلس پالایش نفت جی اروند</t>
  </si>
  <si>
    <t>شرح كالا :  پرداخت پیرو بند2-1-4 قرارداد 1058</t>
  </si>
  <si>
    <t xml:space="preserve">یکصدو دوازده میلیارد و دویست وشصت و هفت میلیون ویکصدو هشتاد وشش هزارو هشتصدو شصت ونه ريال </t>
  </si>
  <si>
    <t>شماره حساب:  944387425 بانک ملت</t>
  </si>
  <si>
    <t xml:space="preserve">زمان تحويل : تحویل گردید </t>
  </si>
  <si>
    <t xml:space="preserve">   توضيحات: پرداخت بر اساس قرارداد 1058/1400پ ن ج </t>
  </si>
  <si>
    <t xml:space="preserve">چهارده میلیاردو شصت ودو میلیون وهشتصدو نود وشش هزارو نودوسه ريال </t>
  </si>
  <si>
    <t>شماره فاكتور/ پيش‌فاكتور:  1400/3</t>
  </si>
  <si>
    <t>تاربخ فاكتور/ پيش‌فاكتور:  1400/12/15</t>
  </si>
  <si>
    <t xml:space="preserve">شرح كالا : صورت وضعیت شماره 2 پروژه چابهار( شامل حق الزحمه ، هزینه عمومی و ناخالص حقوق و دستمزد ماههای آذر -دی و بهمن </t>
  </si>
  <si>
    <t>شماره فاكتور/ پيش‌فاكتور:  1400/6</t>
  </si>
  <si>
    <t>تاربخ فاكتور/ پيش‌فاكتور:  1400/12/21</t>
  </si>
  <si>
    <t xml:space="preserve">سی و دومیلیاردو پانصدو هشتاد ویک میلیون وسیصدو سی و هشت هزار و پانصد وبیست و سه ريال </t>
  </si>
  <si>
    <t>شرح كالا : صورت وضعیت شماره 3 پروژه چابهار( بخش p , بخش C)</t>
  </si>
  <si>
    <t>شرح كالا : صورت وضعیت شماره 2 پروژه چابهار( شامل حق الزحمه ، هزینه عمومی و ناخالص حوق ودستمزد ماه های آذر و دی وبهمن )</t>
  </si>
  <si>
    <t xml:space="preserve">دوازده میلیاردو نهصدو سی وشش  میلیون وهفتصدونود وهفت هزارودویست وچهل و دو ريال </t>
  </si>
  <si>
    <t>شماره فاكتور/ پيش‌فاكتور:  1400/7</t>
  </si>
  <si>
    <t>تاربخ فاكتور/ پيش‌فاكتور:  1400/12/28</t>
  </si>
  <si>
    <t>سی میلیاردوپانصدو سی وشش میلیون وهفتصدو هفده هزار و سیصد ونود وسه ريال</t>
  </si>
  <si>
    <t>شرح كالا : صورت وضعیت شماره 4 پروژه چابهار( بخش p , بخش C)</t>
  </si>
  <si>
    <t>شماره فاكتور/ پيش‌فاكتور:  1400/9</t>
  </si>
  <si>
    <t>هشت میلیاردودویست وچهل میلیون وسیصدویازده هزار و پانصدوبیست وهفت ريال</t>
  </si>
  <si>
    <t>شرح كالا : صورت وضعیت شماره 5 پروژه چابهار</t>
  </si>
  <si>
    <t>شماره فاكتور/ پيش‌فاكتور:  0289/د/01</t>
  </si>
  <si>
    <t>تاربخ فاكتور/ پيش‌فاكتور:  1401/02/21</t>
  </si>
  <si>
    <t>یکصدو هفتاد ویک میلیاردو سیصدو چهل وچهار میلیون ريال</t>
  </si>
  <si>
    <t>شرح كالا : درخواست پیش پرداخت بابت خرید های در دست اقدام پروژه چابهار.</t>
  </si>
  <si>
    <t>شماره فاكتور/ پيش‌فاكتور:  1401/3</t>
  </si>
  <si>
    <t>تاربخ فاكتور/ پيش‌فاكتور:  1401/03/30</t>
  </si>
  <si>
    <t>شرح كالا : صورت وضعیت شماره 6 پروژه چابهار</t>
  </si>
  <si>
    <t>شماره فاكتور/ پيش‌فاكتور:  1401/5</t>
  </si>
  <si>
    <t>شرح كالا : صورت وضعیت شماره 7 پروژه چابهار</t>
  </si>
  <si>
    <t>شماره فاكتور/ پيش‌فاكتور:  1401/7</t>
  </si>
  <si>
    <t>تاربخ فاكتور/ پيش‌فاكتور:  1401/03/31</t>
  </si>
  <si>
    <t xml:space="preserve">یکصدو هفتادودو میلیارد وششصد وهفده میلیون وهفت هزار وهفتصدو پنجاه ویک ريال </t>
  </si>
  <si>
    <t>شرح كالا : صورت وضعیت شماره 8 پروژه چابهار</t>
  </si>
  <si>
    <t>شماره حساب:  9443875190 بانک ملت</t>
  </si>
  <si>
    <t xml:space="preserve">چهار میلیارد و بیست وهشت میلیون ودویست و هشتاد و پنج هزارو ششصد وسی ريال </t>
  </si>
  <si>
    <t xml:space="preserve">چهار میلیاردو وپانصدو یازده میلیون وششصدو نود هزار وچهارصد وچهل و چهار ريال </t>
  </si>
  <si>
    <t>شماره فاكتور/ پيش‌فاكتور:  1401/9</t>
  </si>
  <si>
    <t>تاربخ فاكتور/ پيش‌فاكتور:  1401/05/22</t>
  </si>
  <si>
    <t xml:space="preserve">دویست وسی وشش میلیاردو ششصدو شصت وشش میلیون ویکصدو پنجاه و شش هزار وسیصدو شصت وشش ريال </t>
  </si>
  <si>
    <t>شرح كالا : صورت وضعیت شماره 9 پروژه چابهار</t>
  </si>
  <si>
    <t>شرح كالا : صورت وضعیت شماره 10 حقوق ودستمزد پروژه چابهار</t>
  </si>
  <si>
    <t xml:space="preserve">چهارمیلیاردوششصدو بیست و هفت میلیون ونهصدو پنجاه و نه هزارو ششصدو شصت وسه ريال </t>
  </si>
  <si>
    <t>شماره فاكتور/ پيش‌فاكتور:  1401/11</t>
  </si>
  <si>
    <t>تاربخ فاكتور/ پيش‌فاكتور:  1401/05/30</t>
  </si>
  <si>
    <t>شماره فاكتور/ پيش‌فاكتور:  1401/14</t>
  </si>
  <si>
    <t>تاربخ فاكتور/ پيش‌فاكتور:  1401/06/01</t>
  </si>
  <si>
    <t>شرح كالا : صورت وضعیت شماره 11 حقوق ودستمزد پروژه چابهار</t>
  </si>
  <si>
    <t>شرح كالا : صورت وضعیت شماره 12 حقوق ودستمزد پروژه چابهار</t>
  </si>
  <si>
    <t>شماره فاكتور/ پيش‌فاكتور:  1401/16</t>
  </si>
  <si>
    <t>تاربخ فاكتور/ پيش‌فاكتور:  1401/06/12</t>
  </si>
  <si>
    <t>شماره فاكتور/ پيش‌فاكتور:  1401/17</t>
  </si>
  <si>
    <t>تاربخ فاكتور/ پيش‌فاكتور:  1401/06/21</t>
  </si>
  <si>
    <t>شرح كالا : صورت وضعیت شماره 13 EPC</t>
  </si>
  <si>
    <t>شماره فاكتور/ پيش‌فاكتور:  1401/18</t>
  </si>
  <si>
    <t>تاربخ فاكتور/ پيش‌فاكتور:  1401/06/31</t>
  </si>
  <si>
    <t xml:space="preserve">شرح كالا : صورت وضعیت شماره 14 بخش P و بخش C پروژه چابهار </t>
  </si>
  <si>
    <t>شماره فاكتور/ پيش‌فاكتور:  1401/21</t>
  </si>
  <si>
    <t xml:space="preserve">شرح كالا : صورت وضعیت حقوق و دستمزد چابهار </t>
  </si>
  <si>
    <t>شماره فاكتور/ پيش‌فاكتور:  1401/20</t>
  </si>
  <si>
    <t xml:space="preserve">شرح كالا : صورت وضعیت ناخالص شماره 15 بخش C پروژه چابهار </t>
  </si>
  <si>
    <t xml:space="preserve">شرح كالا : صورت وضعیت شماره 16 بخش C پروژه چابهار </t>
  </si>
  <si>
    <t>تاربخ فاكتور/ پيش‌فاكتور:  1401/08/15</t>
  </si>
  <si>
    <t>شماره فاكتور/ پيش‌فاكتور:  1401/23</t>
  </si>
  <si>
    <t>شماره فاكتور/ پيش‌فاكتور:  1401/24</t>
  </si>
  <si>
    <t>تاربخ فاكتور/ پيش‌فاكتور:  1401/08/17</t>
  </si>
  <si>
    <t xml:space="preserve">شرح كالا : صورت وضعیت شماره 18 حقوق ودستمزد چابهار </t>
  </si>
  <si>
    <t>تاربخ فاكتور/ پيش‌فاكتور:  1401/09/14</t>
  </si>
  <si>
    <t xml:space="preserve">شرح كالا : صورت وضعیت شماره 19 بخش (EPC) پروژه چابهار </t>
  </si>
  <si>
    <t>شماره فاكتور/ پيش‌فاكتور:  1401/27</t>
  </si>
  <si>
    <t>شماره فاكتور/ پيش‌فاكتور:  1401/29</t>
  </si>
  <si>
    <t>تاربخ فاكتور/ پيش‌فاكتور:  1401/09/30</t>
  </si>
  <si>
    <t xml:space="preserve">شرح كالا : صورت وضعیت شماره 20 بخش (PC) پروژه چابهار </t>
  </si>
  <si>
    <t>شماره فاكتور/ پيش‌فاكتور:  1401/32</t>
  </si>
  <si>
    <t>تاربخ فاكتور/ پيش‌فاكتور:  1401/11/10</t>
  </si>
  <si>
    <t xml:space="preserve">شرح كالا : صورت وضعیت شماره 22 حقوق و دستمزد  پروژه چابهار </t>
  </si>
  <si>
    <t>شماره فاكتور/ پيش‌فاكتور:  1401/33</t>
  </si>
  <si>
    <t xml:space="preserve">شرح كالا : صورت وضعیت شماره 23 حقوق و دستمزد  پروژه چابهار </t>
  </si>
  <si>
    <t>تاربخ فاكتور/ پيش‌فاكتور:  1401/11/11</t>
  </si>
  <si>
    <t xml:space="preserve">شرح كالا : صورت وضعیت شماره 24 حقوق و دستمزد  پروژه چابهار </t>
  </si>
  <si>
    <t>شماره فاكتور/ پيش‌فاكتور:  1401/37</t>
  </si>
  <si>
    <t>تاربخ فاكتور/ پيش‌فاكتور:  1401/11/09</t>
  </si>
  <si>
    <t xml:space="preserve">شرح كالا : صورت وضعیت شماره 21 بخش E و C  پروژه چابهار </t>
  </si>
  <si>
    <t>شماره فاكتور/ پيش‌فاكتور:  1401/43</t>
  </si>
  <si>
    <t>تاربخ فاكتور/ پيش‌فاكتور:  1401/12/28</t>
  </si>
  <si>
    <t xml:space="preserve">شرح كالا : صورت وضعیت26 بخش p ,C  پروژه چابهار </t>
  </si>
  <si>
    <t>شماره فاكتور/ پيش‌فاكتور:  1401/44</t>
  </si>
  <si>
    <t xml:space="preserve">شرح كالا : صورت وضعیت27 بخش p ,C  پروژه چابهار </t>
  </si>
  <si>
    <t>شماره فاكتور/ پيش‌فاكتور:  1401/48</t>
  </si>
  <si>
    <t xml:space="preserve">شرح كالا : صورت وضعیت29 بخش p ,E  پروژه چابهار </t>
  </si>
  <si>
    <t>شماره فاكتور/ پيش‌فاكتور:  1401/39</t>
  </si>
  <si>
    <t>تاربخ فاكتور/ پيش‌فاكتور:  1401/12/01</t>
  </si>
  <si>
    <t xml:space="preserve">شرح كالا : صورت وضعیت25حقوق ودستمزد پروژه چابهار </t>
  </si>
  <si>
    <t>تاربخ فاكتور/ پيش‌فاكتور:  1402/04/11</t>
  </si>
  <si>
    <t>شصت و سه میلیارد و سیصد و هفتاد و یک  میلیون و صدو سی و هفت هزارو هفتصد و نه ریال</t>
  </si>
  <si>
    <t xml:space="preserve">شرح كالا : صورت وضعیت شماره 31 پروژه چابهار </t>
  </si>
  <si>
    <t>شماره فاكتور/ پيش‌فاكتور:  1402/4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</si>
</sst>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ريال&quot;\ * #,##0_-;_-&quot;ريال&quot;\ * #,##0\-;_-&quot;ريال&quot;\ 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B Titr"/>
      <charset val="178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2"/>
      <color theme="1"/>
      <name val="B Homa"/>
      <charset val="178"/>
    </font>
    <font>
      <sz val="5"/>
      <color theme="1"/>
      <name val="B Lotus"/>
      <charset val="178"/>
    </font>
    <font>
      <sz val="12"/>
      <color theme="1"/>
      <name val="Times New Roman"/>
      <family val="1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vertical="center"/>
    </xf>
    <xf numFmtId="0" fontId="4" fillId="0" borderId="15" xfId="0" applyFont="1" applyBorder="1" applyAlignment="1">
      <alignment horizontal="right" vertical="center" wrapText="1" indent="1" readingOrder="2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3" fillId="3" borderId="16" xfId="0" applyFont="1" applyFill="1" applyBorder="1" applyAlignment="1">
      <alignment horizontal="right" vertical="top" wrapText="1" indent="1" readingOrder="2"/>
    </xf>
    <xf numFmtId="0" fontId="3" fillId="3" borderId="18" xfId="0" applyFont="1" applyFill="1" applyBorder="1" applyAlignment="1">
      <alignment horizontal="right" vertical="top" wrapText="1" indent="1" readingOrder="2"/>
    </xf>
    <xf numFmtId="0" fontId="3" fillId="0" borderId="14" xfId="0" applyFont="1" applyBorder="1" applyAlignment="1">
      <alignment horizontal="right" vertical="top" wrapText="1" indent="1" readingOrder="2"/>
    </xf>
    <xf numFmtId="0" fontId="3" fillId="0" borderId="15" xfId="0" applyFont="1" applyBorder="1" applyAlignment="1">
      <alignment horizontal="right" vertical="top" wrapText="1" indent="1" readingOrder="2"/>
    </xf>
    <xf numFmtId="0" fontId="2" fillId="2" borderId="1" xfId="0" applyFont="1" applyFill="1" applyBorder="1" applyAlignment="1">
      <alignment horizontal="center" vertical="center" wrapText="1" readingOrder="2"/>
    </xf>
    <xf numFmtId="0" fontId="2" fillId="2" borderId="2" xfId="0" applyFont="1" applyFill="1" applyBorder="1" applyAlignment="1">
      <alignment horizontal="center" vertical="center" wrapText="1" readingOrder="2"/>
    </xf>
    <xf numFmtId="0" fontId="2" fillId="2" borderId="3" xfId="0" applyFont="1" applyFill="1" applyBorder="1" applyAlignment="1">
      <alignment horizontal="center" vertical="center" wrapText="1" readingOrder="2"/>
    </xf>
    <xf numFmtId="0" fontId="2" fillId="2" borderId="4" xfId="0" applyFont="1" applyFill="1" applyBorder="1" applyAlignment="1">
      <alignment horizontal="center" vertical="center" wrapTex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2" borderId="1" xfId="0" applyFont="1" applyFill="1" applyBorder="1" applyAlignment="1">
      <alignment horizontal="center" vertical="center" wrapText="1" readingOrder="2"/>
    </xf>
    <xf numFmtId="0" fontId="3" fillId="2" borderId="2" xfId="0" applyFont="1" applyFill="1" applyBorder="1" applyAlignment="1">
      <alignment horizontal="center" vertical="center" wrapText="1" readingOrder="2"/>
    </xf>
    <xf numFmtId="0" fontId="3" fillId="2" borderId="3" xfId="0" applyFont="1" applyFill="1" applyBorder="1" applyAlignment="1">
      <alignment horizontal="center" vertical="center" wrapText="1" readingOrder="2"/>
    </xf>
    <xf numFmtId="0" fontId="3" fillId="2" borderId="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1" xfId="0" applyFont="1" applyBorder="1" applyAlignment="1">
      <alignment horizontal="right" vertical="center" wrapText="1" indent="1" readingOrder="2"/>
    </xf>
    <xf numFmtId="0" fontId="4" fillId="0" borderId="7" xfId="0" applyFont="1" applyBorder="1" applyAlignment="1">
      <alignment horizontal="right" vertical="center" wrapText="1" indent="1" readingOrder="2"/>
    </xf>
    <xf numFmtId="0" fontId="4" fillId="0" borderId="8" xfId="0" applyFont="1" applyBorder="1" applyAlignment="1">
      <alignment horizontal="right" vertical="center" wrapText="1" indent="1" readingOrder="2"/>
    </xf>
    <xf numFmtId="0" fontId="3" fillId="0" borderId="12" xfId="0" applyFont="1" applyBorder="1" applyAlignment="1">
      <alignment horizontal="right" vertical="center" wrapText="1" indent="1" readingOrder="2"/>
    </xf>
    <xf numFmtId="0" fontId="3" fillId="0" borderId="13" xfId="0" applyFont="1" applyBorder="1" applyAlignment="1">
      <alignment horizontal="right" vertical="center" wrapText="1" indent="1" readingOrder="2"/>
    </xf>
    <xf numFmtId="164" fontId="3" fillId="0" borderId="13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right" vertical="center" wrapText="1" indent="1" readingOrder="2"/>
    </xf>
    <xf numFmtId="0" fontId="4" fillId="0" borderId="13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3" fillId="2" borderId="16" xfId="0" applyFont="1" applyFill="1" applyBorder="1" applyAlignment="1">
      <alignment horizontal="center" vertical="center" wrapText="1" readingOrder="2"/>
    </xf>
    <xf numFmtId="0" fontId="3" fillId="2" borderId="17" xfId="0" applyFont="1" applyFill="1" applyBorder="1" applyAlignment="1">
      <alignment horizontal="center" vertical="center" wrapText="1" readingOrder="2"/>
    </xf>
    <xf numFmtId="0" fontId="3" fillId="2" borderId="18" xfId="0" applyFont="1" applyFill="1" applyBorder="1" applyAlignment="1">
      <alignment horizontal="center" vertical="center" wrapText="1" readingOrder="2"/>
    </xf>
    <xf numFmtId="0" fontId="3" fillId="2" borderId="20" xfId="0" applyFont="1" applyFill="1" applyBorder="1" applyAlignment="1">
      <alignment horizontal="center" vertical="center" wrapText="1" readingOrder="2"/>
    </xf>
    <xf numFmtId="0" fontId="3" fillId="3" borderId="21" xfId="0" applyFont="1" applyFill="1" applyBorder="1" applyAlignment="1">
      <alignment horizontal="right" vertical="top" wrapText="1" indent="1" readingOrder="2"/>
    </xf>
    <xf numFmtId="0" fontId="3" fillId="3" borderId="22" xfId="0" applyFont="1" applyFill="1" applyBorder="1" applyAlignment="1">
      <alignment horizontal="right" vertical="top" wrapText="1" indent="1" readingOrder="2"/>
    </xf>
    <xf numFmtId="0" fontId="3" fillId="3" borderId="23" xfId="0" applyFont="1" applyFill="1" applyBorder="1" applyAlignment="1">
      <alignment horizontal="right" vertical="top" wrapText="1" indent="1" readingOrder="2"/>
    </xf>
    <xf numFmtId="0" fontId="3" fillId="3" borderId="24" xfId="0" applyFont="1" applyFill="1" applyBorder="1" applyAlignment="1">
      <alignment horizontal="right" vertical="top" wrapText="1" indent="1" readingOrder="2"/>
    </xf>
    <xf numFmtId="0" fontId="3" fillId="3" borderId="25" xfId="0" applyFont="1" applyFill="1" applyBorder="1" applyAlignment="1">
      <alignment horizontal="right" vertical="top" wrapText="1" indent="1" readingOrder="2"/>
    </xf>
    <xf numFmtId="0" fontId="3" fillId="3" borderId="26" xfId="0" applyFont="1" applyFill="1" applyBorder="1" applyAlignment="1">
      <alignment horizontal="right" vertical="center" wrapText="1" indent="1" readingOrder="2"/>
    </xf>
    <xf numFmtId="0" fontId="3" fillId="3" borderId="27" xfId="0" applyFont="1" applyFill="1" applyBorder="1" applyAlignment="1">
      <alignment horizontal="right" vertical="center" wrapText="1" indent="1" readingOrder="2"/>
    </xf>
    <xf numFmtId="0" fontId="3" fillId="3" borderId="28" xfId="0" applyFont="1" applyFill="1" applyBorder="1" applyAlignment="1">
      <alignment horizontal="right" vertical="center" wrapText="1" indent="1" readingOrder="2"/>
    </xf>
    <xf numFmtId="0" fontId="3" fillId="3" borderId="29" xfId="0" applyFont="1" applyFill="1" applyBorder="1" applyAlignment="1">
      <alignment horizontal="right" vertical="center" wrapText="1" indent="1" readingOrder="2"/>
    </xf>
    <xf numFmtId="0" fontId="3" fillId="3" borderId="30" xfId="0" applyFont="1" applyFill="1" applyBorder="1" applyAlignment="1">
      <alignment horizontal="right" vertical="center" wrapText="1" indent="1" readingOrder="2"/>
    </xf>
    <xf numFmtId="0" fontId="3" fillId="3" borderId="31" xfId="0" applyFont="1" applyFill="1" applyBorder="1" applyAlignment="1">
      <alignment horizontal="right" vertical="center" wrapText="1" indent="1" readingOrder="2"/>
    </xf>
    <xf numFmtId="0" fontId="5" fillId="2" borderId="1" xfId="0" applyFont="1" applyFill="1" applyBorder="1" applyAlignment="1">
      <alignment horizontal="center" vertical="center" wrapText="1" readingOrder="2"/>
    </xf>
    <xf numFmtId="0" fontId="5" fillId="2" borderId="2" xfId="0" applyFont="1" applyFill="1" applyBorder="1" applyAlignment="1">
      <alignment horizontal="center" vertical="center" wrapText="1" readingOrder="2"/>
    </xf>
    <xf numFmtId="0" fontId="5" fillId="2" borderId="3" xfId="0" applyFont="1" applyFill="1" applyBorder="1" applyAlignment="1">
      <alignment horizontal="center" vertical="center" wrapText="1" readingOrder="2"/>
    </xf>
    <xf numFmtId="0" fontId="5" fillId="2" borderId="4" xfId="0" applyFont="1" applyFill="1" applyBorder="1" applyAlignment="1">
      <alignment horizontal="center" vertical="center" wrapText="1" readingOrder="2"/>
    </xf>
    <xf numFmtId="0" fontId="3" fillId="0" borderId="32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33" xfId="0" applyFont="1" applyBorder="1" applyAlignment="1">
      <alignment horizontal="right" vertical="center" wrapText="1" indent="12" readingOrder="2"/>
    </xf>
    <xf numFmtId="0" fontId="6" fillId="0" borderId="32" xfId="0" applyFont="1" applyBorder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indent="1" readingOrder="2"/>
    </xf>
    <xf numFmtId="0" fontId="6" fillId="0" borderId="33" xfId="0" applyFont="1" applyBorder="1" applyAlignment="1">
      <alignment horizontal="right" vertical="center" wrapText="1" indent="1" readingOrder="2"/>
    </xf>
    <xf numFmtId="0" fontId="7" fillId="0" borderId="32" xfId="0" applyFont="1" applyBorder="1" applyAlignment="1">
      <alignment horizontal="right" vertical="center" wrapText="1" readingOrder="2"/>
    </xf>
    <xf numFmtId="0" fontId="7" fillId="0" borderId="0" xfId="0" applyFont="1" applyAlignment="1">
      <alignment horizontal="right" vertical="center" wrapText="1" readingOrder="2"/>
    </xf>
    <xf numFmtId="0" fontId="7" fillId="0" borderId="33" xfId="0" applyFont="1" applyBorder="1" applyAlignment="1">
      <alignment horizontal="right" vertical="center" wrapTex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3" fillId="0" borderId="34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9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185265-1FDF-4231-AF97-82C7642A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B26E402-3527-4288-805C-AEA4FFCC7E4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CE33E9-74CC-48F7-B64F-E5ACD0A3D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E34FD53-014B-4873-B25F-8D401B217C12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F1E937-913E-4937-A0AB-9799C66BB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71DFE10-733E-4D5C-BCDB-667C0574AC3B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8BFB28-0DF2-4DDC-8982-C95A1D0E1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DD8EA76-7DBE-4760-BEFE-71BE502BD156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C5C038-1E8B-41DE-A5B6-93F2DA25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027BDE6-5C2E-4C77-8D0A-2AE06AE92106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D05AC2-B12F-4441-9D13-8E549956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F8A92C3-36BD-482C-B4C2-16A7B8CC4CA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767227-A41A-43D4-A09C-E59D4EFB1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52DF6CB-841F-48CC-A53E-CF19A34E2471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56332C-FC50-4A67-9DF5-4BBD9E7D5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F2F8D5E2-806B-4253-A917-F732F4496623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E82940-49F0-46D6-B133-DB0B61D8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5002D19-3069-4BF8-9B4F-FC30D072DFD1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7BC383-BF34-4147-945B-D12C0C7D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2974239-13C6-411D-A95F-F7E1D9CCB2B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6FFB33-62A2-46AE-B355-354E7CD0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6733D89-D7C2-4709-A680-5AFE9EE5CA3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D9C0AF-2F2B-4188-88FA-EEC6D844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6C96159-A647-475F-9756-DE35DCBE375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10588E-2DD9-4D05-91C1-3D3F7FA2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86D29BE-CB53-4E90-B6C5-B66B6C2638CA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CABCB4-CC72-40AA-8541-6978028B3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368B0DA-9693-4F2C-868A-A21B98DB0EB0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AB9D88-B28F-40E4-BED2-26158C8D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450471D0-17C5-4F38-ADA8-6EBF664F812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FE4ACE-7CFA-4E5D-81A2-BDC519C0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A140325-CCA7-4908-A958-11B09D8C5881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42E4A3-50BB-4815-8ADA-67683BE22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2EAA3EF-0CE5-42BD-A3AE-1CCA6A7EF077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364929-4B1F-4BF3-A5BB-158E9BCA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C956B33-616B-4A16-A2AA-05AA933E1B2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E51D11-B08C-4FBF-A1F6-45627576A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A4847F0-1124-4A0D-ADCA-2141D9CB980F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5B1381-3824-4F64-A051-DC50B4089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F036350-3F46-45DA-8338-2F99139D5F07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DFA3D6-D56B-4258-989F-CB60626E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E93B32FA-110C-4BDE-B73C-7D549024B42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CB19B5-FF0E-475B-B8F1-D819725F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C4370C90-6D76-4C0E-918A-F23225537EBF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975DE7-EF18-4571-BBB7-DC8D68C9C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783044C-2BD9-4203-8C00-9463E76E4605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BB9F1F-743F-46A8-B4AD-C7C12F1A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ECA9726-1F94-4397-B672-730E90BBAA9D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BB8B8C-C435-4B2B-9F62-0CECDB6F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36934DC-A015-42C2-BF4B-2F3CEFC0B8C7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86C174-D7A5-443C-9521-211BFDE3C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7E6D487-0F6F-490A-ACE2-478D48828584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8DE160-D150-4D77-8427-495D3D76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A2D8719-B7E1-467A-BF34-C82DAD93FB12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2F2B51-3DAC-4A83-A70F-09DACF06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931F1CB-03A5-4338-9FAA-4E731C847A6C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7563FA-8FBC-4F1D-8831-CFF93702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827766E-ACBC-4FA4-A6DD-9CECB3108939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638175</xdr:colOff>
      <xdr:row>0</xdr:row>
      <xdr:rowOff>295275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3BA5286-8883-4D24-82DD-9E5FBD5C3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314600" y="19051"/>
          <a:ext cx="514348" cy="276224"/>
        </a:xfrm>
        <a:prstGeom prst="rect">
          <a:avLst/>
        </a:prstGeom>
        <a:noFill/>
      </xdr:spPr>
    </xdr:pic>
    <xdr:clientData/>
  </xdr:twoCellAnchor>
  <xdr:twoCellAnchor>
    <xdr:from>
      <xdr:col>7</xdr:col>
      <xdr:colOff>316231</xdr:colOff>
      <xdr:row>3</xdr:row>
      <xdr:rowOff>114300</xdr:rowOff>
    </xdr:from>
    <xdr:to>
      <xdr:col>7</xdr:col>
      <xdr:colOff>361950</xdr:colOff>
      <xdr:row>3</xdr:row>
      <xdr:rowOff>160019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346A349-D20B-437E-AE65-FB0EC651F11E}"/>
            </a:ext>
          </a:extLst>
        </xdr:cNvPr>
        <xdr:cNvSpPr/>
      </xdr:nvSpPr>
      <xdr:spPr>
        <a:xfrm>
          <a:off x="9828885600" y="1000125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123827</xdr:colOff>
      <xdr:row>0</xdr:row>
      <xdr:rowOff>19051</xdr:rowOff>
    </xdr:from>
    <xdr:to>
      <xdr:col>0</xdr:col>
      <xdr:colOff>666750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4D78280-6270-4376-A9F5-E25B0EAD4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32286025" y="19051"/>
          <a:ext cx="542923" cy="314324"/>
        </a:xfrm>
        <a:prstGeom prst="rect">
          <a:avLst/>
        </a:prstGeom>
        <a:noFill/>
      </xdr:spPr>
    </xdr:pic>
    <xdr:clientData/>
  </xdr:twoCellAnchor>
  <xdr:twoCellAnchor>
    <xdr:from>
      <xdr:col>3</xdr:col>
      <xdr:colOff>144781</xdr:colOff>
      <xdr:row>3</xdr:row>
      <xdr:rowOff>104775</xdr:rowOff>
    </xdr:from>
    <xdr:to>
      <xdr:col>3</xdr:col>
      <xdr:colOff>190500</xdr:colOff>
      <xdr:row>3</xdr:row>
      <xdr:rowOff>150494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5AD5FB99-DD09-4A92-AD0A-EB05F5175827}"/>
            </a:ext>
          </a:extLst>
        </xdr:cNvPr>
        <xdr:cNvSpPr/>
      </xdr:nvSpPr>
      <xdr:spPr>
        <a:xfrm>
          <a:off x="9831324000" y="990600"/>
          <a:ext cx="45719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r" rtl="1"/>
          <a:endParaRPr 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ehdizadeh\Desktop\Office%20ABH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Office ABH"/>
    </sheetNames>
    <definedNames>
      <definedName name="AbH"/>
    </defined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569F8-09F9-458E-B5D2-AF910A964979}">
  <dimension ref="A1:K33"/>
  <sheetViews>
    <sheetView rightToLeft="1" tabSelected="1" zoomScale="130" zoomScaleNormal="130" workbookViewId="0">
      <selection activeCell="N5" sqref="N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132</v>
      </c>
      <c r="B2" s="15"/>
      <c r="C2" s="16"/>
      <c r="D2" s="16"/>
      <c r="E2" s="16"/>
      <c r="F2" s="16" t="s">
        <v>129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68.25" customHeight="1" x14ac:dyDescent="0.25">
      <c r="A5" s="27" t="s">
        <v>3</v>
      </c>
      <c r="B5" s="28"/>
      <c r="C5" s="28"/>
      <c r="D5" s="29">
        <v>63371137709</v>
      </c>
      <c r="E5" s="29"/>
      <c r="F5" s="30" t="s">
        <v>4</v>
      </c>
      <c r="G5" s="31"/>
      <c r="H5" s="2" t="s">
        <v>130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45" customHeight="1" x14ac:dyDescent="0.25">
      <c r="A7" s="32" t="s">
        <v>131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64BB6-4EB4-426E-9CE8-AC1EA73451F6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126</v>
      </c>
      <c r="B2" s="15"/>
      <c r="C2" s="16"/>
      <c r="D2" s="16"/>
      <c r="E2" s="16"/>
      <c r="F2" s="16" t="s">
        <v>127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39" x14ac:dyDescent="0.25">
      <c r="A5" s="27" t="s">
        <v>3</v>
      </c>
      <c r="B5" s="28"/>
      <c r="C5" s="28"/>
      <c r="D5" s="29">
        <v>11802810590</v>
      </c>
      <c r="E5" s="29"/>
      <c r="F5" s="30" t="s">
        <v>4</v>
      </c>
      <c r="G5" s="31"/>
      <c r="H5" s="2" t="str">
        <f>[1]!AbH(D5) &amp;  " ريال "</f>
        <v xml:space="preserve">یازده میلیارد و هشتصد و دو میلیون و هشتصد و ده هزار و پانصد و نود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128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4B160-8E13-4C97-9780-2E1FD610EBE1}">
  <dimension ref="A1:K33"/>
  <sheetViews>
    <sheetView rightToLeft="1" zoomScaleNormal="100" workbookViewId="0">
      <selection activeCell="F5" sqref="F5:G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124</v>
      </c>
      <c r="B2" s="15"/>
      <c r="C2" s="16"/>
      <c r="D2" s="16"/>
      <c r="E2" s="16"/>
      <c r="F2" s="16" t="s">
        <v>120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124103394984</v>
      </c>
      <c r="E5" s="29"/>
      <c r="F5" s="30" t="s">
        <v>4</v>
      </c>
      <c r="G5" s="31"/>
      <c r="H5" s="2" t="str">
        <f>[1]!AbH(D5) &amp;  " ريال "</f>
        <v xml:space="preserve">یکصد و بیست و چهار میلیارد و یکصد و سه میلیون و سیصد و نود و چهار هزار و نهصد و هشتاد و چهار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125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3B283-25EF-4D60-9D87-8C88A1AEC60C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122</v>
      </c>
      <c r="B2" s="15"/>
      <c r="C2" s="16"/>
      <c r="D2" s="16"/>
      <c r="E2" s="16"/>
      <c r="F2" s="16" t="s">
        <v>120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78" x14ac:dyDescent="0.25">
      <c r="A5" s="27" t="s">
        <v>3</v>
      </c>
      <c r="B5" s="28"/>
      <c r="C5" s="28"/>
      <c r="D5" s="29">
        <v>146331468816</v>
      </c>
      <c r="E5" s="29"/>
      <c r="F5" s="30" t="s">
        <v>4</v>
      </c>
      <c r="G5" s="31"/>
      <c r="H5" s="2" t="str">
        <f>[1]!AbH(D5) &amp;  " ريال "</f>
        <v xml:space="preserve">یکصد و چهل و شش میلیارد و سیصد و سی و یک میلیون و چهارصد و شصت و هشت هزار و هشتصد و شانزده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123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69912-ECD8-4D46-87C4-5290F4F3EF3C}">
  <dimension ref="A1:K33"/>
  <sheetViews>
    <sheetView rightToLeft="1" zoomScaleNormal="100" workbookViewId="0">
      <selection activeCell="G10" sqref="G10:H10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119</v>
      </c>
      <c r="B2" s="15"/>
      <c r="C2" s="16"/>
      <c r="D2" s="16"/>
      <c r="E2" s="16"/>
      <c r="F2" s="16" t="s">
        <v>120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515256078032</v>
      </c>
      <c r="E5" s="29"/>
      <c r="F5" s="30" t="s">
        <v>4</v>
      </c>
      <c r="G5" s="31"/>
      <c r="H5" s="2" t="str">
        <f>[1]!AbH(D5) &amp;  " ريال "</f>
        <v xml:space="preserve">پانصد و پانزده میلیارد و دویست و پنجاه و شش میلیون و هفتاد و هشت هزار و سی و دو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121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27539-AE10-435C-BF2F-731D22ECE40B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116</v>
      </c>
      <c r="B2" s="15"/>
      <c r="C2" s="16"/>
      <c r="D2" s="16"/>
      <c r="E2" s="16"/>
      <c r="F2" s="16" t="s">
        <v>117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579121037417</v>
      </c>
      <c r="E5" s="29"/>
      <c r="F5" s="30" t="s">
        <v>4</v>
      </c>
      <c r="G5" s="31"/>
      <c r="H5" s="2" t="str">
        <f>[1]!AbH(D5) &amp;  " ريال "</f>
        <v xml:space="preserve">پانصد و هفتاد و نه میلیارد و یکصد و بیست و یک میلیون و سی و هفت هزار و چهارصد و هفده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118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C0AA6-57D1-49D5-9DD2-00563E7CB9CE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112</v>
      </c>
      <c r="B2" s="15"/>
      <c r="C2" s="16"/>
      <c r="D2" s="16"/>
      <c r="E2" s="16"/>
      <c r="F2" s="16" t="s">
        <v>114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6327522233</v>
      </c>
      <c r="E5" s="29"/>
      <c r="F5" s="30" t="s">
        <v>4</v>
      </c>
      <c r="G5" s="31"/>
      <c r="H5" s="2" t="str">
        <f>[1]!AbH(D5) &amp;  " ريال "</f>
        <v xml:space="preserve">شش میلیارد و سیصد و بیست و هفت میلیون و پانصد و بیست و دو هزار و دویست و سی و سه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115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CB3B1-2924-448B-865F-A5ADDB848E4B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112</v>
      </c>
      <c r="B2" s="15"/>
      <c r="C2" s="16"/>
      <c r="D2" s="16"/>
      <c r="E2" s="16"/>
      <c r="F2" s="16" t="s">
        <v>110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6669218163</v>
      </c>
      <c r="E5" s="29"/>
      <c r="F5" s="30" t="s">
        <v>4</v>
      </c>
      <c r="G5" s="31"/>
      <c r="H5" s="2" t="str">
        <f>[1]!AbH(D5) &amp;  " ريال "</f>
        <v xml:space="preserve">شش میلیارد و ششصد و شصت و نه میلیون و دویست و هیجده هزار و یکصد و شصت و سه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113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B3A76-14A0-427A-AA75-288C874B54E0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109</v>
      </c>
      <c r="B2" s="15"/>
      <c r="C2" s="16"/>
      <c r="D2" s="16"/>
      <c r="E2" s="16"/>
      <c r="F2" s="16" t="s">
        <v>110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39" x14ac:dyDescent="0.25">
      <c r="A5" s="27" t="s">
        <v>3</v>
      </c>
      <c r="B5" s="28"/>
      <c r="C5" s="28"/>
      <c r="D5" s="29">
        <v>7100916016</v>
      </c>
      <c r="E5" s="29"/>
      <c r="F5" s="30" t="s">
        <v>4</v>
      </c>
      <c r="G5" s="31"/>
      <c r="H5" s="2" t="str">
        <f>[1]!AbH(D5) &amp;  " ريال "</f>
        <v xml:space="preserve">هفت میلیارد و یکصد میلیون و نهصد و شانزده هزار و شانزده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111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86EFC-A9AE-4CE8-B5F4-B966ECD6ECCB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106</v>
      </c>
      <c r="B2" s="15"/>
      <c r="C2" s="16"/>
      <c r="D2" s="16"/>
      <c r="E2" s="16"/>
      <c r="F2" s="16" t="s">
        <v>107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329289335591</v>
      </c>
      <c r="E5" s="29"/>
      <c r="F5" s="30" t="s">
        <v>4</v>
      </c>
      <c r="G5" s="31"/>
      <c r="H5" s="2" t="str">
        <f>[1]!AbH(D5) &amp;  " ريال "</f>
        <v xml:space="preserve">سیصد و بیست و نه میلیارد و دویست و هشتاد و نه میلیون و سیصد و سی و پنج هزار و پانصد و نود و یک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108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8FE99-80F7-4ED4-8CD6-CD584A58EEF1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105</v>
      </c>
      <c r="B2" s="15"/>
      <c r="C2" s="16"/>
      <c r="D2" s="16"/>
      <c r="E2" s="16"/>
      <c r="F2" s="16" t="s">
        <v>103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333895300480</v>
      </c>
      <c r="E5" s="29"/>
      <c r="F5" s="30" t="s">
        <v>4</v>
      </c>
      <c r="G5" s="31"/>
      <c r="H5" s="2" t="str">
        <f>[1]!AbH(D5) &amp;  " ريال "</f>
        <v xml:space="preserve">سیصد و سی و سه میلیارد و هشتصد و نود و پنج میلیون و سیصد هزار و چهارصد و هشتاد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104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CD925-C3AC-443A-9362-CD5B81C39314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100</v>
      </c>
      <c r="B2" s="15"/>
      <c r="C2" s="16"/>
      <c r="D2" s="16"/>
      <c r="E2" s="16"/>
      <c r="F2" s="16" t="s">
        <v>101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5733683738</v>
      </c>
      <c r="E5" s="29"/>
      <c r="F5" s="30" t="s">
        <v>4</v>
      </c>
      <c r="G5" s="31"/>
      <c r="H5" s="2" t="str">
        <f>[1]!AbH(D5) &amp;  " ريال "</f>
        <v xml:space="preserve">پنج میلیارد و هفتصد و سی و سه میلیون و ششصد و هشتاد و سه هزار و هفتصد و سی و هشت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102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B25AA-E996-44DE-BCF4-B9E64C90634D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99</v>
      </c>
      <c r="B2" s="15"/>
      <c r="C2" s="16"/>
      <c r="D2" s="16"/>
      <c r="E2" s="16"/>
      <c r="F2" s="16" t="s">
        <v>98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78" x14ac:dyDescent="0.25">
      <c r="A5" s="27" t="s">
        <v>3</v>
      </c>
      <c r="B5" s="28"/>
      <c r="C5" s="28"/>
      <c r="D5" s="29">
        <v>167262411109</v>
      </c>
      <c r="E5" s="29"/>
      <c r="F5" s="30" t="s">
        <v>4</v>
      </c>
      <c r="G5" s="31"/>
      <c r="H5" s="2" t="str">
        <f>[1]!AbH(D5) &amp;  " ريال "</f>
        <v xml:space="preserve">یکصد و شصت و هفت میلیارد و دویست و شصت و دو میلیون و چهارصد و یازده هزار و یکصد و نه ريال 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97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520D2-2086-4DFF-9E5F-10CB05FEBA4D}">
  <dimension ref="A1:K33"/>
  <sheetViews>
    <sheetView rightToLeft="1" zoomScaleNormal="100" workbookViewId="0">
      <selection activeCell="D5" sqref="D5:E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95</v>
      </c>
      <c r="B2" s="15"/>
      <c r="C2" s="16"/>
      <c r="D2" s="16"/>
      <c r="E2" s="16"/>
      <c r="F2" s="16" t="s">
        <v>91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57181227795</v>
      </c>
      <c r="E5" s="29"/>
      <c r="F5" s="30" t="s">
        <v>4</v>
      </c>
      <c r="G5" s="31"/>
      <c r="H5" s="2" t="str">
        <f>[1]!AbH(D5)&amp;  "ريال"</f>
        <v>پنجاه و هفت میلیارد و یکصد و هشتاد و یک میلیون و دویست و بیست و هفت هزار و هفتصد و نود و پنجريال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96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423BA-5E8E-439C-A48A-E27F6E6EE326}">
  <dimension ref="A1:K33"/>
  <sheetViews>
    <sheetView rightToLeft="1" zoomScaleNormal="100" workbookViewId="0">
      <selection activeCell="L7" sqref="L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93</v>
      </c>
      <c r="B2" s="15"/>
      <c r="C2" s="16"/>
      <c r="D2" s="16"/>
      <c r="E2" s="16"/>
      <c r="F2" s="16" t="s">
        <v>91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5571409127</v>
      </c>
      <c r="E5" s="29"/>
      <c r="F5" s="30" t="s">
        <v>4</v>
      </c>
      <c r="G5" s="31"/>
      <c r="H5" s="2" t="str">
        <f>[1]!AbH(D5)&amp;  "ريال"</f>
        <v>پنج میلیارد و پانصد و هفتاد و یک میلیون و چهارصد و نه هزار و یکصد و بیست و هفتريال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94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A10E-A5CB-496B-8190-B69A222AC868}">
  <dimension ref="A1:K33"/>
  <sheetViews>
    <sheetView rightToLeft="1" zoomScaleNormal="100" workbookViewId="0">
      <selection activeCell="J7" sqref="J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90</v>
      </c>
      <c r="B2" s="15"/>
      <c r="C2" s="16"/>
      <c r="D2" s="16"/>
      <c r="E2" s="16"/>
      <c r="F2" s="16" t="s">
        <v>91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301912673892</v>
      </c>
      <c r="E5" s="29"/>
      <c r="F5" s="30" t="s">
        <v>4</v>
      </c>
      <c r="G5" s="31"/>
      <c r="H5" s="2" t="str">
        <f>[1]!AbH(D5)&amp;  "ريال"</f>
        <v>سیصد و یک میلیارد و نهصد و دوازده میلیون و ششصد و هفتاد و سه هزار و هشتصد و نود و دوريال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92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F6783-C34B-41E9-868A-D7A786199E88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87</v>
      </c>
      <c r="B2" s="15"/>
      <c r="C2" s="16"/>
      <c r="D2" s="16"/>
      <c r="E2" s="16"/>
      <c r="F2" s="16" t="s">
        <v>88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78" x14ac:dyDescent="0.25">
      <c r="A5" s="27" t="s">
        <v>3</v>
      </c>
      <c r="B5" s="28"/>
      <c r="C5" s="28"/>
      <c r="D5" s="29">
        <v>243167373951</v>
      </c>
      <c r="E5" s="29"/>
      <c r="F5" s="30" t="s">
        <v>4</v>
      </c>
      <c r="G5" s="31"/>
      <c r="H5" s="2" t="str">
        <f>[1]!AbH(D5)&amp;  "ريال"</f>
        <v>دویست و چهل و سه میلیارد و یکصد و شصت و هفت میلیون و سیصد و هفتاد و سه هزار و نهصد و پنجاه و یکريال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89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02FCB-8BAF-4F43-B689-9C392D63C924}">
  <dimension ref="A1:K33"/>
  <sheetViews>
    <sheetView rightToLeft="1" zoomScaleNormal="100" workbookViewId="0">
      <selection activeCell="F2" sqref="F2:H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85</v>
      </c>
      <c r="B2" s="15"/>
      <c r="C2" s="16"/>
      <c r="D2" s="16"/>
      <c r="E2" s="16"/>
      <c r="F2" s="16" t="s">
        <v>86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39" x14ac:dyDescent="0.25">
      <c r="A5" s="27" t="s">
        <v>3</v>
      </c>
      <c r="B5" s="28"/>
      <c r="C5" s="28"/>
      <c r="D5" s="29">
        <v>6039705068</v>
      </c>
      <c r="E5" s="29"/>
      <c r="F5" s="30" t="s">
        <v>4</v>
      </c>
      <c r="G5" s="31"/>
      <c r="H5" s="2" t="str">
        <f>[1]!AbH(D5)&amp;  "ريال"</f>
        <v>شش میلیارد و سی و نه میلیون و هفتصد و پنج هزار و شصت و هشتريال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84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1D3E0-4FD3-4C23-B645-E1F6BC5ABAE5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81</v>
      </c>
      <c r="B2" s="15"/>
      <c r="C2" s="16"/>
      <c r="D2" s="16"/>
      <c r="E2" s="16"/>
      <c r="F2" s="16" t="s">
        <v>82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6720137882</v>
      </c>
      <c r="E5" s="29"/>
      <c r="F5" s="30" t="s">
        <v>4</v>
      </c>
      <c r="G5" s="31"/>
      <c r="H5" s="2" t="str">
        <f>[1]!AbH(D5)&amp; "ريال"</f>
        <v>شش میلیارد و هفتصد و بیست میلیون و یکصد و سی و هفت هزار و هشتصد و هشتاد و دوريال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83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710B7-C06A-4077-A6BD-1F2B5B39103F}">
  <dimension ref="A1:K33"/>
  <sheetViews>
    <sheetView rightToLeft="1" zoomScaleNormal="100" workbookViewId="0">
      <selection activeCell="F2" sqref="F2:H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79</v>
      </c>
      <c r="B2" s="15"/>
      <c r="C2" s="16"/>
      <c r="D2" s="16"/>
      <c r="E2" s="16"/>
      <c r="F2" s="16" t="s">
        <v>80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4627959632</v>
      </c>
      <c r="E5" s="29"/>
      <c r="F5" s="30" t="s">
        <v>4</v>
      </c>
      <c r="G5" s="31"/>
      <c r="H5" s="2" t="s">
        <v>78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77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F7F90-E0F1-437E-977B-624B81B0BC2E}">
  <dimension ref="A1:K33"/>
  <sheetViews>
    <sheetView rightToLeft="1" zoomScaleNormal="100" workbookViewId="0">
      <selection activeCell="A15" sqref="A15:H1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73</v>
      </c>
      <c r="B2" s="15"/>
      <c r="C2" s="16"/>
      <c r="D2" s="16"/>
      <c r="E2" s="16"/>
      <c r="F2" s="16" t="s">
        <v>74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236666156366</v>
      </c>
      <c r="E5" s="29"/>
      <c r="F5" s="30" t="s">
        <v>4</v>
      </c>
      <c r="G5" s="31"/>
      <c r="H5" s="2" t="s">
        <v>75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76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9A5C7-ED3A-4CF8-B609-58A949132E7C}">
  <dimension ref="A1:K33"/>
  <sheetViews>
    <sheetView rightToLeft="1" zoomScaleNormal="100" workbookViewId="0">
      <selection activeCell="F6" sqref="F6:H6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66</v>
      </c>
      <c r="B2" s="15"/>
      <c r="C2" s="16"/>
      <c r="D2" s="16"/>
      <c r="E2" s="16"/>
      <c r="F2" s="16" t="s">
        <v>67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172617007751</v>
      </c>
      <c r="E5" s="29"/>
      <c r="F5" s="30" t="s">
        <v>4</v>
      </c>
      <c r="G5" s="31"/>
      <c r="H5" s="2" t="s">
        <v>68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70</v>
      </c>
      <c r="G6" s="35"/>
      <c r="H6" s="36"/>
    </row>
    <row r="7" spans="1:11" ht="63" customHeight="1" x14ac:dyDescent="0.25">
      <c r="A7" s="32" t="s">
        <v>69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F4DFB-9756-43EF-BA7B-B8703068CCB3}">
  <dimension ref="A1:K33"/>
  <sheetViews>
    <sheetView rightToLeft="1" zoomScaleNormal="100" workbookViewId="0">
      <selection activeCell="G9" sqref="A8:H9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64</v>
      </c>
      <c r="B2" s="15"/>
      <c r="C2" s="16"/>
      <c r="D2" s="16"/>
      <c r="E2" s="16"/>
      <c r="F2" s="16" t="s">
        <v>62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4511690444</v>
      </c>
      <c r="E5" s="29"/>
      <c r="F5" s="30" t="s">
        <v>4</v>
      </c>
      <c r="G5" s="31"/>
      <c r="H5" s="2" t="s">
        <v>72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65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B812C-4981-41E4-B739-1E1C5CCAC423}">
  <dimension ref="A1:K33"/>
  <sheetViews>
    <sheetView rightToLeft="1" zoomScaleNormal="100" workbookViewId="0">
      <selection activeCell="F7" sqref="F7:H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61</v>
      </c>
      <c r="B2" s="15"/>
      <c r="C2" s="16"/>
      <c r="D2" s="16"/>
      <c r="E2" s="16"/>
      <c r="F2" s="16" t="s">
        <v>62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4028285630</v>
      </c>
      <c r="E5" s="29"/>
      <c r="F5" s="30" t="s">
        <v>4</v>
      </c>
      <c r="G5" s="31"/>
      <c r="H5" s="2" t="s">
        <v>71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63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4EB80-B02C-45C8-920C-0A17AAFCC803}">
  <dimension ref="A1:K33"/>
  <sheetViews>
    <sheetView rightToLeft="1" zoomScaleNormal="100" workbookViewId="0">
      <selection activeCell="A10" sqref="A10:C10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57</v>
      </c>
      <c r="B2" s="15"/>
      <c r="C2" s="16"/>
      <c r="D2" s="16"/>
      <c r="E2" s="16"/>
      <c r="F2" s="16" t="s">
        <v>58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39" x14ac:dyDescent="0.25">
      <c r="A5" s="27" t="s">
        <v>3</v>
      </c>
      <c r="B5" s="28"/>
      <c r="C5" s="28"/>
      <c r="D5" s="29">
        <v>171344000000</v>
      </c>
      <c r="E5" s="29"/>
      <c r="F5" s="30" t="s">
        <v>4</v>
      </c>
      <c r="G5" s="31"/>
      <c r="H5" s="2" t="s">
        <v>59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60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0AFF0-56CC-410F-A503-95253DDE63F0}">
  <dimension ref="A1:K33"/>
  <sheetViews>
    <sheetView rightToLeft="1" zoomScaleNormal="100" workbookViewId="0">
      <selection activeCell="A2" sqref="A2:E2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54</v>
      </c>
      <c r="B2" s="15"/>
      <c r="C2" s="16"/>
      <c r="D2" s="16"/>
      <c r="E2" s="16"/>
      <c r="F2" s="16" t="s">
        <v>51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8240311527</v>
      </c>
      <c r="E5" s="29"/>
      <c r="F5" s="30" t="s">
        <v>4</v>
      </c>
      <c r="G5" s="31"/>
      <c r="H5" s="2" t="s">
        <v>55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56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5D301-406C-4BE0-909A-BC9ABFA8566A}">
  <dimension ref="A1:K33"/>
  <sheetViews>
    <sheetView rightToLeft="1" zoomScaleNormal="100" workbookViewId="0">
      <selection activeCell="A7" sqref="A7:E7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50</v>
      </c>
      <c r="B2" s="15"/>
      <c r="C2" s="16"/>
      <c r="D2" s="16"/>
      <c r="E2" s="16"/>
      <c r="F2" s="16" t="s">
        <v>51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30536717393</v>
      </c>
      <c r="E5" s="29"/>
      <c r="F5" s="30" t="s">
        <v>4</v>
      </c>
      <c r="G5" s="31"/>
      <c r="H5" s="2" t="s">
        <v>52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53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BA789-D5F5-4661-A730-2330CD1E123B}">
  <dimension ref="A1:K33"/>
  <sheetViews>
    <sheetView rightToLeft="1" zoomScaleNormal="100" workbookViewId="0">
      <selection activeCell="A8" sqref="A8:H8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44</v>
      </c>
      <c r="B2" s="15"/>
      <c r="C2" s="16"/>
      <c r="D2" s="16"/>
      <c r="E2" s="16"/>
      <c r="F2" s="16" t="s">
        <v>45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32581338523</v>
      </c>
      <c r="E5" s="29"/>
      <c r="F5" s="30" t="s">
        <v>4</v>
      </c>
      <c r="G5" s="31"/>
      <c r="H5" s="2" t="s">
        <v>46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47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A5E55-1BF1-458D-9F2D-AD191AF5AFBF}">
  <dimension ref="A1:K33"/>
  <sheetViews>
    <sheetView rightToLeft="1" zoomScaleNormal="100" workbookViewId="0">
      <selection activeCell="H5" sqref="H5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41</v>
      </c>
      <c r="B2" s="15"/>
      <c r="C2" s="16"/>
      <c r="D2" s="16"/>
      <c r="E2" s="16"/>
      <c r="F2" s="16" t="s">
        <v>42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12936797242</v>
      </c>
      <c r="E5" s="29"/>
      <c r="F5" s="30" t="s">
        <v>4</v>
      </c>
      <c r="G5" s="31"/>
      <c r="H5" s="2" t="s">
        <v>49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48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C28"/>
    <mergeCell ref="D28:F28"/>
    <mergeCell ref="G28:H28"/>
    <mergeCell ref="A29:C29"/>
    <mergeCell ref="D29:F29"/>
    <mergeCell ref="G29:H29"/>
    <mergeCell ref="A30:C30"/>
    <mergeCell ref="D30:F30"/>
    <mergeCell ref="G30:H30"/>
    <mergeCell ref="A31:D31"/>
    <mergeCell ref="E31:H31"/>
  </mergeCells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C4016-D477-40FA-8105-E7FB77F1AF7C}">
  <dimension ref="A1:K33"/>
  <sheetViews>
    <sheetView rightToLeft="1" zoomScaleNormal="100" workbookViewId="0">
      <selection activeCell="A13" sqref="A13:H13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41</v>
      </c>
      <c r="B2" s="15"/>
      <c r="C2" s="16"/>
      <c r="D2" s="16"/>
      <c r="E2" s="16"/>
      <c r="F2" s="16" t="s">
        <v>42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8.5" x14ac:dyDescent="0.25">
      <c r="A5" s="27" t="s">
        <v>3</v>
      </c>
      <c r="B5" s="28"/>
      <c r="C5" s="28"/>
      <c r="D5" s="29">
        <v>14062896093</v>
      </c>
      <c r="E5" s="29"/>
      <c r="F5" s="30" t="s">
        <v>4</v>
      </c>
      <c r="G5" s="31"/>
      <c r="H5" s="2" t="s">
        <v>40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37</v>
      </c>
      <c r="G6" s="35"/>
      <c r="H6" s="36"/>
    </row>
    <row r="7" spans="1:11" ht="63" customHeight="1" x14ac:dyDescent="0.25">
      <c r="A7" s="32" t="s">
        <v>43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38</v>
      </c>
      <c r="B8" s="33"/>
      <c r="C8" s="34"/>
      <c r="D8" s="34"/>
      <c r="E8" s="34"/>
      <c r="F8" s="34"/>
      <c r="G8" s="34"/>
      <c r="H8" s="37"/>
    </row>
    <row r="9" spans="1:11" ht="21" x14ac:dyDescent="0.25">
      <c r="A9" s="6" t="s">
        <v>39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E5F52-C7D2-4CF3-B845-0BE776819AEE}">
  <dimension ref="A1:K33"/>
  <sheetViews>
    <sheetView rightToLeft="1" topLeftCell="A4" workbookViewId="0">
      <selection activeCell="A20" sqref="A20:H20"/>
    </sheetView>
  </sheetViews>
  <sheetFormatPr defaultColWidth="9" defaultRowHeight="15" x14ac:dyDescent="0.25"/>
  <cols>
    <col min="1" max="1" width="10.140625" style="1" customWidth="1"/>
    <col min="2" max="2" width="2.7109375" style="1" customWidth="1"/>
    <col min="3" max="3" width="8.7109375" style="1" customWidth="1"/>
    <col min="4" max="4" width="9" style="1"/>
    <col min="5" max="5" width="13.42578125" style="1" customWidth="1"/>
    <col min="6" max="6" width="10" style="1" customWidth="1"/>
    <col min="7" max="7" width="1.5703125" style="1" customWidth="1"/>
    <col min="8" max="8" width="29.140625" style="1" customWidth="1"/>
    <col min="9" max="10" width="9" style="1"/>
    <col min="11" max="11" width="15.28515625" style="1" bestFit="1" customWidth="1"/>
    <col min="12" max="12" width="9.85546875" style="1" bestFit="1" customWidth="1"/>
    <col min="13" max="16384" width="9" style="1"/>
  </cols>
  <sheetData>
    <row r="1" spans="1:11" ht="26.25" thickBot="1" x14ac:dyDescent="0.3">
      <c r="A1" s="10" t="s">
        <v>0</v>
      </c>
      <c r="B1" s="11"/>
      <c r="C1" s="12"/>
      <c r="D1" s="12"/>
      <c r="E1" s="12"/>
      <c r="F1" s="12"/>
      <c r="G1" s="12"/>
      <c r="H1" s="13"/>
    </row>
    <row r="2" spans="1:11" ht="21.75" thickBot="1" x14ac:dyDescent="0.3">
      <c r="A2" s="14" t="s">
        <v>31</v>
      </c>
      <c r="B2" s="15"/>
      <c r="C2" s="16"/>
      <c r="D2" s="16"/>
      <c r="E2" s="16"/>
      <c r="F2" s="16" t="s">
        <v>32</v>
      </c>
      <c r="G2" s="16"/>
      <c r="H2" s="17"/>
    </row>
    <row r="3" spans="1:11" ht="21.75" thickBot="1" x14ac:dyDescent="0.3">
      <c r="A3" s="18" t="s">
        <v>1</v>
      </c>
      <c r="B3" s="19"/>
      <c r="C3" s="20"/>
      <c r="D3" s="20"/>
      <c r="E3" s="20"/>
      <c r="F3" s="20"/>
      <c r="G3" s="20"/>
      <c r="H3" s="21"/>
    </row>
    <row r="4" spans="1:11" ht="19.5" x14ac:dyDescent="0.25">
      <c r="A4" s="22" t="s">
        <v>2</v>
      </c>
      <c r="B4" s="23"/>
      <c r="C4" s="24"/>
      <c r="D4" s="24"/>
      <c r="E4" s="24"/>
      <c r="F4" s="25"/>
      <c r="G4" s="25"/>
      <c r="H4" s="26"/>
    </row>
    <row r="5" spans="1:11" ht="57" customHeight="1" x14ac:dyDescent="0.25">
      <c r="A5" s="27" t="s">
        <v>3</v>
      </c>
      <c r="B5" s="28"/>
      <c r="C5" s="28"/>
      <c r="D5" s="29">
        <v>112267186869</v>
      </c>
      <c r="E5" s="29"/>
      <c r="F5" s="30" t="s">
        <v>4</v>
      </c>
      <c r="G5" s="31"/>
      <c r="H5" s="2" t="s">
        <v>36</v>
      </c>
      <c r="K5" s="3"/>
    </row>
    <row r="6" spans="1:11" ht="21" x14ac:dyDescent="0.25">
      <c r="A6" s="32" t="s">
        <v>34</v>
      </c>
      <c r="B6" s="33"/>
      <c r="C6" s="34"/>
      <c r="D6" s="34"/>
      <c r="E6" s="34"/>
      <c r="F6" s="35" t="s">
        <v>30</v>
      </c>
      <c r="G6" s="35"/>
      <c r="H6" s="36"/>
    </row>
    <row r="7" spans="1:11" ht="21" x14ac:dyDescent="0.25">
      <c r="A7" s="32" t="s">
        <v>35</v>
      </c>
      <c r="B7" s="33"/>
      <c r="C7" s="34"/>
      <c r="D7" s="34"/>
      <c r="E7" s="34"/>
      <c r="F7" s="34" t="s">
        <v>5</v>
      </c>
      <c r="G7" s="34"/>
      <c r="H7" s="37"/>
    </row>
    <row r="8" spans="1:11" ht="21" x14ac:dyDescent="0.25">
      <c r="A8" s="32" t="s">
        <v>29</v>
      </c>
      <c r="B8" s="33"/>
      <c r="C8" s="34"/>
      <c r="D8" s="34"/>
      <c r="E8" s="34"/>
      <c r="F8" s="34"/>
      <c r="G8" s="34"/>
      <c r="H8" s="37"/>
    </row>
    <row r="9" spans="1:11" ht="53.25" customHeight="1" x14ac:dyDescent="0.25">
      <c r="A9" s="6" t="s">
        <v>33</v>
      </c>
      <c r="B9" s="7"/>
      <c r="C9" s="7"/>
      <c r="D9" s="7"/>
      <c r="E9" s="7"/>
      <c r="F9" s="7"/>
      <c r="G9" s="8" t="s">
        <v>6</v>
      </c>
      <c r="H9" s="9"/>
    </row>
    <row r="10" spans="1:11" ht="21" x14ac:dyDescent="0.25">
      <c r="A10" s="41" t="s">
        <v>7</v>
      </c>
      <c r="B10" s="42"/>
      <c r="C10" s="43"/>
      <c r="D10" s="43" t="s">
        <v>8</v>
      </c>
      <c r="E10" s="43"/>
      <c r="F10" s="43"/>
      <c r="G10" s="43" t="s">
        <v>9</v>
      </c>
      <c r="H10" s="44"/>
    </row>
    <row r="11" spans="1:11" ht="21" x14ac:dyDescent="0.25">
      <c r="A11" s="45" t="s">
        <v>10</v>
      </c>
      <c r="B11" s="46"/>
      <c r="C11" s="47"/>
      <c r="D11" s="48" t="s">
        <v>10</v>
      </c>
      <c r="E11" s="46"/>
      <c r="F11" s="47"/>
      <c r="G11" s="48" t="s">
        <v>10</v>
      </c>
      <c r="H11" s="49"/>
    </row>
    <row r="12" spans="1:11" ht="21.75" thickBot="1" x14ac:dyDescent="0.3">
      <c r="A12" s="50" t="s">
        <v>11</v>
      </c>
      <c r="B12" s="51"/>
      <c r="C12" s="51"/>
      <c r="D12" s="52" t="s">
        <v>11</v>
      </c>
      <c r="E12" s="53"/>
      <c r="F12" s="54"/>
      <c r="G12" s="52" t="s">
        <v>11</v>
      </c>
      <c r="H12" s="55"/>
    </row>
    <row r="13" spans="1:11" ht="26.25" thickBot="1" x14ac:dyDescent="0.3">
      <c r="A13" s="56" t="s">
        <v>12</v>
      </c>
      <c r="B13" s="57"/>
      <c r="C13" s="58"/>
      <c r="D13" s="58"/>
      <c r="E13" s="58"/>
      <c r="F13" s="58"/>
      <c r="G13" s="58"/>
      <c r="H13" s="59"/>
    </row>
    <row r="14" spans="1:11" ht="21" x14ac:dyDescent="0.25">
      <c r="A14" s="60" t="s">
        <v>13</v>
      </c>
      <c r="B14" s="61"/>
      <c r="C14" s="61"/>
      <c r="D14" s="61"/>
      <c r="E14" s="61"/>
      <c r="F14" s="61"/>
      <c r="G14" s="61"/>
      <c r="H14" s="62"/>
    </row>
    <row r="15" spans="1:11" ht="21" x14ac:dyDescent="0.25">
      <c r="A15" s="38" t="s">
        <v>14</v>
      </c>
      <c r="B15" s="39"/>
      <c r="C15" s="39"/>
      <c r="D15" s="39"/>
      <c r="E15" s="39"/>
      <c r="F15" s="39"/>
      <c r="G15" s="39"/>
      <c r="H15" s="40"/>
    </row>
    <row r="16" spans="1:11" ht="21" x14ac:dyDescent="0.25">
      <c r="A16" s="60" t="s">
        <v>15</v>
      </c>
      <c r="B16" s="61"/>
      <c r="C16" s="61"/>
      <c r="D16" s="61"/>
      <c r="E16" s="61"/>
      <c r="F16" s="61"/>
      <c r="G16" s="61"/>
      <c r="H16" s="62"/>
    </row>
    <row r="17" spans="1:8" ht="21" x14ac:dyDescent="0.25">
      <c r="A17" s="38" t="s">
        <v>16</v>
      </c>
      <c r="B17" s="39"/>
      <c r="C17" s="39"/>
      <c r="D17" s="39"/>
      <c r="E17" s="39"/>
      <c r="F17" s="39"/>
      <c r="G17" s="39"/>
      <c r="H17" s="40"/>
    </row>
    <row r="18" spans="1:8" ht="21" x14ac:dyDescent="0.25">
      <c r="A18" s="38" t="s">
        <v>17</v>
      </c>
      <c r="B18" s="39"/>
      <c r="C18" s="39"/>
      <c r="D18" s="39"/>
      <c r="E18" s="39"/>
      <c r="F18" s="39"/>
      <c r="G18" s="39"/>
      <c r="H18" s="40"/>
    </row>
    <row r="19" spans="1:8" ht="21" x14ac:dyDescent="0.25">
      <c r="A19" s="38" t="s">
        <v>18</v>
      </c>
      <c r="B19" s="39"/>
      <c r="C19" s="39"/>
      <c r="D19" s="39"/>
      <c r="E19" s="39"/>
      <c r="F19" s="39"/>
      <c r="G19" s="39"/>
      <c r="H19" s="40"/>
    </row>
    <row r="20" spans="1:8" ht="21" x14ac:dyDescent="0.25">
      <c r="A20" s="38" t="s">
        <v>19</v>
      </c>
      <c r="B20" s="39"/>
      <c r="C20" s="39"/>
      <c r="D20" s="39"/>
      <c r="E20" s="39"/>
      <c r="F20" s="39"/>
      <c r="G20" s="39"/>
      <c r="H20" s="40"/>
    </row>
    <row r="21" spans="1:8" ht="21" x14ac:dyDescent="0.25">
      <c r="A21" s="38" t="s">
        <v>20</v>
      </c>
      <c r="B21" s="39"/>
      <c r="C21" s="39"/>
      <c r="D21" s="39"/>
      <c r="E21" s="39"/>
      <c r="F21" s="39"/>
      <c r="G21" s="39"/>
      <c r="H21" s="40"/>
    </row>
    <row r="22" spans="1:8" ht="21" x14ac:dyDescent="0.25">
      <c r="A22" s="38" t="s">
        <v>21</v>
      </c>
      <c r="B22" s="39"/>
      <c r="C22" s="39"/>
      <c r="D22" s="39"/>
      <c r="E22" s="39"/>
      <c r="F22" s="39"/>
      <c r="G22" s="39"/>
      <c r="H22" s="40"/>
    </row>
    <row r="23" spans="1:8" ht="21" x14ac:dyDescent="0.25">
      <c r="A23" s="38" t="s">
        <v>22</v>
      </c>
      <c r="B23" s="39"/>
      <c r="C23" s="39"/>
      <c r="D23" s="39"/>
      <c r="E23" s="39"/>
      <c r="F23" s="39"/>
      <c r="G23" s="39"/>
      <c r="H23" s="40"/>
    </row>
    <row r="24" spans="1:8" x14ac:dyDescent="0.25">
      <c r="A24" s="63"/>
      <c r="B24" s="64"/>
      <c r="C24" s="64"/>
      <c r="D24" s="64"/>
      <c r="E24" s="64"/>
      <c r="F24" s="64"/>
      <c r="G24" s="64"/>
      <c r="H24" s="65"/>
    </row>
    <row r="25" spans="1:8" ht="21" x14ac:dyDescent="0.25">
      <c r="A25" s="38" t="s">
        <v>23</v>
      </c>
      <c r="B25" s="39"/>
      <c r="C25" s="39"/>
      <c r="D25" s="39"/>
      <c r="E25" s="39"/>
      <c r="F25" s="39"/>
      <c r="G25" s="39"/>
      <c r="H25" s="40"/>
    </row>
    <row r="26" spans="1:8" ht="15.75" x14ac:dyDescent="0.25">
      <c r="A26" s="66"/>
      <c r="B26" s="67"/>
      <c r="C26" s="67"/>
      <c r="D26" s="67"/>
      <c r="E26" s="67"/>
      <c r="F26" s="67"/>
      <c r="G26" s="67"/>
      <c r="H26" s="68"/>
    </row>
    <row r="27" spans="1:8" ht="21" x14ac:dyDescent="0.25">
      <c r="A27" s="41" t="s">
        <v>24</v>
      </c>
      <c r="B27" s="43"/>
      <c r="C27" s="43"/>
      <c r="D27" s="43" t="s">
        <v>25</v>
      </c>
      <c r="E27" s="43"/>
      <c r="F27" s="43"/>
      <c r="G27" s="43" t="s">
        <v>8</v>
      </c>
      <c r="H27" s="44"/>
    </row>
    <row r="28" spans="1:8" ht="21" x14ac:dyDescent="0.25">
      <c r="A28" s="69" t="s">
        <v>26</v>
      </c>
      <c r="B28" s="70"/>
      <c r="C28" s="71"/>
      <c r="D28" s="72" t="s">
        <v>26</v>
      </c>
      <c r="E28" s="70"/>
      <c r="F28" s="71"/>
      <c r="G28" s="72" t="s">
        <v>26</v>
      </c>
      <c r="H28" s="73"/>
    </row>
    <row r="29" spans="1:8" ht="21" x14ac:dyDescent="0.25">
      <c r="A29" s="38"/>
      <c r="B29" s="39"/>
      <c r="C29" s="15"/>
      <c r="D29" s="74"/>
      <c r="E29" s="39"/>
      <c r="F29" s="15"/>
      <c r="G29" s="74"/>
      <c r="H29" s="40"/>
    </row>
    <row r="30" spans="1:8" ht="21.75" thickBot="1" x14ac:dyDescent="0.3">
      <c r="A30" s="75" t="s">
        <v>11</v>
      </c>
      <c r="B30" s="76"/>
      <c r="C30" s="77"/>
      <c r="D30" s="78" t="s">
        <v>11</v>
      </c>
      <c r="E30" s="76"/>
      <c r="F30" s="77"/>
      <c r="G30" s="78" t="s">
        <v>11</v>
      </c>
      <c r="H30" s="79"/>
    </row>
    <row r="31" spans="1:8" ht="17.25" x14ac:dyDescent="0.25">
      <c r="A31" s="80" t="s">
        <v>27</v>
      </c>
      <c r="B31" s="80"/>
      <c r="C31" s="80"/>
      <c r="D31" s="80"/>
      <c r="E31" s="81" t="s">
        <v>28</v>
      </c>
      <c r="F31" s="81"/>
      <c r="G31" s="81"/>
      <c r="H31" s="81"/>
    </row>
    <row r="32" spans="1:8" x14ac:dyDescent="0.25">
      <c r="A32" s="4"/>
      <c r="B32" s="4"/>
      <c r="C32" s="4"/>
      <c r="D32" s="4"/>
      <c r="E32" s="4"/>
      <c r="F32" s="4"/>
      <c r="G32" s="4"/>
      <c r="H32" s="4"/>
    </row>
    <row r="33" spans="1:2" x14ac:dyDescent="0.25">
      <c r="A33" s="5"/>
      <c r="B33" s="5"/>
    </row>
  </sheetData>
  <mergeCells count="52">
    <mergeCell ref="A30:C30"/>
    <mergeCell ref="D30:F30"/>
    <mergeCell ref="G30:H30"/>
    <mergeCell ref="A31:D31"/>
    <mergeCell ref="E31:H31"/>
    <mergeCell ref="A28:C28"/>
    <mergeCell ref="D28:F28"/>
    <mergeCell ref="G28:H28"/>
    <mergeCell ref="A29:C29"/>
    <mergeCell ref="D29:F29"/>
    <mergeCell ref="G29:H29"/>
    <mergeCell ref="A27:C27"/>
    <mergeCell ref="D27:F27"/>
    <mergeCell ref="G27:H27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15:H15"/>
    <mergeCell ref="A10:C10"/>
    <mergeCell ref="D10:F10"/>
    <mergeCell ref="G10:H10"/>
    <mergeCell ref="A11:C11"/>
    <mergeCell ref="D11:F11"/>
    <mergeCell ref="G11:H11"/>
    <mergeCell ref="A12:C12"/>
    <mergeCell ref="D12:F12"/>
    <mergeCell ref="G12:H12"/>
    <mergeCell ref="A13:H13"/>
    <mergeCell ref="A14:H14"/>
    <mergeCell ref="A9:F9"/>
    <mergeCell ref="G9:H9"/>
    <mergeCell ref="A1:H1"/>
    <mergeCell ref="A2:E2"/>
    <mergeCell ref="F2:H2"/>
    <mergeCell ref="A3:H3"/>
    <mergeCell ref="A4:H4"/>
    <mergeCell ref="A5:C5"/>
    <mergeCell ref="D5:E5"/>
    <mergeCell ref="F5:G5"/>
    <mergeCell ref="A6:E6"/>
    <mergeCell ref="F6:H6"/>
    <mergeCell ref="A7:E7"/>
    <mergeCell ref="F7:H7"/>
    <mergeCell ref="A8:H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140142</vt:lpstr>
      <vt:lpstr>140139</vt:lpstr>
      <vt:lpstr>140148</vt:lpstr>
      <vt:lpstr>140144</vt:lpstr>
      <vt:lpstr>140143</vt:lpstr>
      <vt:lpstr>140137</vt:lpstr>
      <vt:lpstr>140136</vt:lpstr>
      <vt:lpstr>140133</vt:lpstr>
      <vt:lpstr>140132</vt:lpstr>
      <vt:lpstr>140129</vt:lpstr>
      <vt:lpstr>140127</vt:lpstr>
      <vt:lpstr>140124</vt:lpstr>
      <vt:lpstr>140123</vt:lpstr>
      <vt:lpstr>140120</vt:lpstr>
      <vt:lpstr>140121</vt:lpstr>
      <vt:lpstr>140118</vt:lpstr>
      <vt:lpstr>140117</vt:lpstr>
      <vt:lpstr>140116</vt:lpstr>
      <vt:lpstr>140112</vt:lpstr>
      <vt:lpstr>140111</vt:lpstr>
      <vt:lpstr>14019</vt:lpstr>
      <vt:lpstr>14017</vt:lpstr>
      <vt:lpstr>14015 </vt:lpstr>
      <vt:lpstr>14013</vt:lpstr>
      <vt:lpstr>درخواست پیش پرداخت </vt:lpstr>
      <vt:lpstr>14009</vt:lpstr>
      <vt:lpstr>14007</vt:lpstr>
      <vt:lpstr>14006</vt:lpstr>
      <vt:lpstr>14003</vt:lpstr>
      <vt:lpstr>14002</vt:lpstr>
      <vt:lpstr>پیش پرداخت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Hasan Mehdizadeh</dc:creator>
  <cp:lastModifiedBy>Abbas Sedighi</cp:lastModifiedBy>
  <cp:lastPrinted>2023-07-12T12:04:18Z</cp:lastPrinted>
  <dcterms:created xsi:type="dcterms:W3CDTF">2022-01-25T07:45:07Z</dcterms:created>
  <dcterms:modified xsi:type="dcterms:W3CDTF">2023-07-12T12:10:16Z</dcterms:modified>
</cp:coreProperties>
</file>