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Purchasing &amp; Logestics Sharing$\خرید سوخت\نفت گازوئیل\"/>
    </mc:Choice>
  </mc:AlternateContent>
  <xr:revisionPtr revIDLastSave="0" documentId="13_ncr:1_{0DD12959-9DA7-47B7-8771-F9A67433B2AB}" xr6:coauthVersionLast="47" xr6:coauthVersionMax="47" xr10:uidLastSave="{00000000-0000-0000-0000-000000000000}"/>
  <bookViews>
    <workbookView xWindow="-108" yWindow="-108" windowWidth="19416" windowHeight="10416" activeTab="2" xr2:uid="{00000000-000D-0000-FFFF-FFFF00000000}"/>
  </bookViews>
  <sheets>
    <sheet name="مابه تفاوت سوخت پلنت" sheetId="5" r:id="rId1"/>
    <sheet name="بهاء نفت گازوئیل (پلنت " sheetId="4" r:id="rId2"/>
    <sheet name="(اسکله)بهاء نفت گازوئیل" sheetId="3" r:id="rId3"/>
  </sheets>
  <definedNames>
    <definedName name="_xlnm.Print_Area" localSheetId="2">'(اسکله)بهاء نفت گازوئیل'!$A$1:$I$31</definedName>
    <definedName name="_xlnm.Print_Area" localSheetId="1">'بهاء نفت گازوئیل (پلنت '!$A$5:$I$35</definedName>
    <definedName name="_xlnm.Print_Area" localSheetId="0">'مابه تفاوت سوخت پلنت'!$A$5:$I$35</definedName>
  </definedNames>
  <calcPr calcId="191029"/>
</workbook>
</file>

<file path=xl/calcChain.xml><?xml version="1.0" encoding="utf-8"?>
<calcChain xmlns="http://schemas.openxmlformats.org/spreadsheetml/2006/main">
  <c r="N15" i="4" l="1"/>
  <c r="M15" i="4"/>
  <c r="N14" i="4"/>
  <c r="E9" i="5"/>
  <c r="K15" i="4"/>
  <c r="K9" i="4"/>
  <c r="N9" i="4"/>
  <c r="L8" i="3"/>
  <c r="L4" i="3" s="1"/>
  <c r="L15" i="4"/>
  <c r="M8" i="4"/>
  <c r="L8" i="4"/>
  <c r="L7" i="4"/>
  <c r="M3" i="4"/>
  <c r="M4" i="4"/>
  <c r="K7" i="3"/>
  <c r="K8" i="4"/>
  <c r="K7" i="4"/>
  <c r="K6" i="4"/>
  <c r="N8" i="4"/>
  <c r="N7" i="4"/>
  <c r="N6" i="4"/>
  <c r="M7" i="4"/>
  <c r="M6" i="4"/>
  <c r="K6" i="3"/>
  <c r="K5" i="3"/>
  <c r="K4" i="3"/>
  <c r="K3" i="3"/>
  <c r="O15" i="4" l="1"/>
  <c r="L3" i="3"/>
  <c r="L6" i="3"/>
  <c r="L5" i="3"/>
  <c r="L6" i="4"/>
  <c r="L7" i="3" l="1"/>
  <c r="L9" i="3" s="1"/>
  <c r="J15" i="4"/>
  <c r="E9" i="4" l="1"/>
  <c r="J16" i="4"/>
  <c r="E5" i="3"/>
</calcChain>
</file>

<file path=xl/sharedStrings.xml><?xml version="1.0" encoding="utf-8"?>
<sst xmlns="http://schemas.openxmlformats.org/spreadsheetml/2006/main" count="145" uniqueCount="55">
  <si>
    <t>درخواست پرداخت وجه- خريدهاي داخلي</t>
  </si>
  <si>
    <t>مشخصات درخواست</t>
  </si>
  <si>
    <t xml:space="preserve">مبلغ درخواستي (به عدد):  </t>
  </si>
  <si>
    <t>تهيه كننده</t>
  </si>
  <si>
    <t>تائيد كننده</t>
  </si>
  <si>
    <t>تصويب كننده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</si>
  <si>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</si>
  <si>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</si>
  <si>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</si>
  <si>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</si>
  <si>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</si>
  <si>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</si>
  <si>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كسر مي‌شود</t>
  </si>
  <si>
    <t>1- بيمه پيمانكاري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</si>
  <si>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</si>
  <si>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</si>
  <si>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</si>
  <si>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</si>
  <si>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</si>
  <si>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</si>
  <si>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</si>
  <si>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مبلغ درخواستي
 (به حروف):                                                                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</si>
  <si>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</si>
  <si>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</si>
  <si>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تعداد كالا: ---</t>
  </si>
  <si>
    <t>علت درخواست: ¨  پيش پرداخت                الباقي پرداخت                   كل پرداخت</t>
  </si>
  <si>
    <t>تاریخ ارسال اسناد به واحد مالی:  ---</t>
  </si>
  <si>
    <t xml:space="preserve">در وجه  : شرکت ملی پخش فرآورده های نفتی ایران </t>
  </si>
  <si>
    <t>زمان تحويل  : ---</t>
  </si>
  <si>
    <r>
      <t xml:space="preserve">شماره حساب  : </t>
    </r>
    <r>
      <rPr>
        <sz val="14"/>
        <color theme="1"/>
        <rFont val="B Lotus"/>
        <charset val="178"/>
      </rPr>
      <t>4001025804050175 بانک مرکزی</t>
    </r>
  </si>
  <si>
    <t>نام و امضاء: مهدی مرادی زاده</t>
  </si>
  <si>
    <t>توضيحات  :شناسه پرداخت 323025862220350000601231004915</t>
  </si>
  <si>
    <t>توضيحات  :شناسه پرداخت343025862220350000601231003377</t>
  </si>
  <si>
    <t xml:space="preserve">نام و امضاء: مهدی مرادی زاده </t>
  </si>
  <si>
    <t>نام و امضاء: عباس صدیقی</t>
  </si>
  <si>
    <t>اضافه مي‌شود 10% مالیات بر ارزش افزوده:</t>
  </si>
  <si>
    <t>سبز ورودی</t>
  </si>
  <si>
    <t>بالاسری</t>
  </si>
  <si>
    <t>شرح كالا :  24.000 لیتر نفت گاز</t>
  </si>
  <si>
    <r>
      <t xml:space="preserve">شماره حساب  : </t>
    </r>
    <r>
      <rPr>
        <sz val="14"/>
        <color theme="1"/>
        <rFont val="B Lotus"/>
        <charset val="178"/>
      </rPr>
      <t>پرداخت از طریق سامانه آسان تجارت انجام شود.</t>
    </r>
  </si>
  <si>
    <t xml:space="preserve">توضيحات  :شناسه پرداخت </t>
  </si>
  <si>
    <t xml:space="preserve">مبلغ کل </t>
  </si>
  <si>
    <t>نام و امضاء:باهر شفایی</t>
  </si>
  <si>
    <t>نام و امضاء: باهر شفایی</t>
  </si>
  <si>
    <t>شماره فاكتور/ پيش‌فاكتور :  95/30504/د/1403</t>
  </si>
  <si>
    <t>تاربخ فاكتور/ پيش‌فاكتور:  1403/09/10</t>
  </si>
  <si>
    <t>شرح كالا:  خرید   78،0000 لیتر نفت گازوئیل</t>
  </si>
  <si>
    <t>تاريخ: 1403/09/10</t>
  </si>
  <si>
    <t>دویست و سی و چهار میلیون ریال</t>
  </si>
  <si>
    <t>شرح كالا:   ما به التفاوت خرید   78،0000 لیتر نفت گازوئیل</t>
  </si>
  <si>
    <t>سیصد و سی و چهار میلیون و هفتصد و هشتاد و هفت هزار و هقتصد ریال</t>
  </si>
  <si>
    <t>شماره فاكتور/ پيش‌فاكتور :   95/30506/د/1403</t>
  </si>
  <si>
    <t>تاربخ فاكتور/ پيش‌فاكتور:  1403/09/11</t>
  </si>
  <si>
    <t>هفت میلیارد و دویست و پنجاه میلیون و صد و هشتاد و چهار هزار ریال</t>
  </si>
  <si>
    <t>تاريخ: 1403/09/12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</si>
</sst>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&quot;ريال&quot;\ * #,##0_-;_-&quot;ريال&quot;\ * #,##0\-;_-&quot;ريال&quot;\ * &quot;-&quot;??_-;_-@_-"/>
    <numFmt numFmtId="165" formatCode="_(* #,##0_);_(* \(#,##0\);_(* &quot;-&quot;??_);_(@_)"/>
  </numFmts>
  <fonts count="18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5"/>
      <color theme="1"/>
      <name val="B Lotus"/>
      <charset val="178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  <font>
      <sz val="12"/>
      <color theme="1"/>
      <name val="B Titr"/>
      <charset val="178"/>
    </font>
    <font>
      <sz val="12"/>
      <color theme="1"/>
      <name val="B Homa"/>
      <charset val="178"/>
    </font>
    <font>
      <sz val="14"/>
      <color theme="1"/>
      <name val="B Lotus"/>
      <charset val="178"/>
    </font>
    <font>
      <sz val="11"/>
      <color theme="1"/>
      <name val="Calibri"/>
      <family val="2"/>
      <charset val="178"/>
      <scheme val="minor"/>
    </font>
    <font>
      <sz val="11"/>
      <color theme="1"/>
      <name val="B Jalal"/>
      <charset val="178"/>
    </font>
    <font>
      <b/>
      <sz val="11"/>
      <color theme="1"/>
      <name val="B Jalal"/>
      <charset val="178"/>
    </font>
    <font>
      <sz val="11"/>
      <name val="Calibri"/>
      <family val="2"/>
      <charset val="178"/>
      <scheme val="minor"/>
    </font>
    <font>
      <sz val="14"/>
      <color theme="1"/>
      <name val="B Jalal"/>
      <charset val="178"/>
    </font>
    <font>
      <sz val="14"/>
      <name val="B Jalal"/>
      <charset val="178"/>
    </font>
  </fonts>
  <fills count="1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29B95C"/>
        <bgColor indexed="64"/>
      </patternFill>
    </fill>
    <fill>
      <patternFill patternType="solid">
        <fgColor rgb="FFFFCE3C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2" fillId="0" borderId="0" applyFont="0" applyFill="0" applyBorder="0" applyAlignment="0" applyProtection="0"/>
  </cellStyleXfs>
  <cellXfs count="10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8" fillId="0" borderId="0" xfId="0" applyFont="1" applyAlignment="1">
      <alignment horizontal="right" vertical="center" readingOrder="2"/>
    </xf>
    <xf numFmtId="0" fontId="4" fillId="0" borderId="34" xfId="0" applyFont="1" applyBorder="1" applyAlignment="1">
      <alignment horizontal="right" vertical="center" wrapText="1" indent="1" readingOrder="2"/>
    </xf>
    <xf numFmtId="165" fontId="0" fillId="0" borderId="0" xfId="1" applyNumberFormat="1" applyFont="1" applyAlignment="1">
      <alignment vertical="center"/>
    </xf>
    <xf numFmtId="165" fontId="13" fillId="0" borderId="0" xfId="1" applyNumberFormat="1" applyFont="1" applyAlignment="1">
      <alignment vertical="center"/>
    </xf>
    <xf numFmtId="165" fontId="14" fillId="0" borderId="0" xfId="1" applyNumberFormat="1" applyFont="1" applyAlignment="1">
      <alignment vertical="center"/>
    </xf>
    <xf numFmtId="0" fontId="0" fillId="5" borderId="0" xfId="0" applyFill="1" applyAlignment="1">
      <alignment vertical="center"/>
    </xf>
    <xf numFmtId="165" fontId="15" fillId="5" borderId="0" xfId="0" applyNumberFormat="1" applyFont="1" applyFill="1" applyAlignment="1">
      <alignment vertical="center"/>
    </xf>
    <xf numFmtId="165" fontId="0" fillId="0" borderId="0" xfId="0" applyNumberFormat="1" applyAlignment="1">
      <alignment vertical="center"/>
    </xf>
    <xf numFmtId="0" fontId="0" fillId="6" borderId="0" xfId="0" applyFill="1" applyAlignment="1">
      <alignment vertical="center"/>
    </xf>
    <xf numFmtId="0" fontId="0" fillId="7" borderId="0" xfId="0" applyFill="1" applyAlignment="1">
      <alignment vertical="center"/>
    </xf>
    <xf numFmtId="165" fontId="0" fillId="8" borderId="0" xfId="0" applyNumberFormat="1" applyFill="1" applyAlignment="1">
      <alignment vertical="center"/>
    </xf>
    <xf numFmtId="0" fontId="0" fillId="9" borderId="0" xfId="0" applyFill="1" applyAlignment="1">
      <alignment vertical="center"/>
    </xf>
    <xf numFmtId="0" fontId="4" fillId="0" borderId="34" xfId="0" applyFont="1" applyBorder="1" applyAlignment="1">
      <alignment horizontal="center" vertical="center" wrapText="1" readingOrder="2"/>
    </xf>
    <xf numFmtId="165" fontId="0" fillId="10" borderId="0" xfId="0" applyNumberFormat="1" applyFill="1" applyAlignment="1">
      <alignment vertical="center"/>
    </xf>
    <xf numFmtId="0" fontId="3" fillId="2" borderId="7" xfId="0" applyFont="1" applyFill="1" applyBorder="1" applyAlignment="1">
      <alignment horizontal="right" vertical="top" wrapText="1" indent="1" readingOrder="2"/>
    </xf>
    <xf numFmtId="0" fontId="3" fillId="2" borderId="6" xfId="0" applyFont="1" applyFill="1" applyBorder="1" applyAlignment="1">
      <alignment horizontal="right" vertical="top" wrapText="1" indent="1" readingOrder="2"/>
    </xf>
    <xf numFmtId="0" fontId="3" fillId="0" borderId="29" xfId="0" applyFont="1" applyBorder="1" applyAlignment="1">
      <alignment horizontal="right" vertical="top" wrapText="1" indent="1" readingOrder="2"/>
    </xf>
    <xf numFmtId="0" fontId="3" fillId="0" borderId="34" xfId="0" applyFont="1" applyBorder="1" applyAlignment="1">
      <alignment horizontal="right" vertical="top" wrapText="1" indent="1" readingOrder="2"/>
    </xf>
    <xf numFmtId="0" fontId="9" fillId="3" borderId="12" xfId="0" applyFont="1" applyFill="1" applyBorder="1" applyAlignment="1">
      <alignment horizontal="center" vertical="center" wrapText="1" readingOrder="2"/>
    </xf>
    <xf numFmtId="0" fontId="9" fillId="3" borderId="31" xfId="0" applyFont="1" applyFill="1" applyBorder="1" applyAlignment="1">
      <alignment horizontal="center" vertical="center" wrapText="1" readingOrder="2"/>
    </xf>
    <xf numFmtId="0" fontId="9" fillId="3" borderId="13" xfId="0" applyFont="1" applyFill="1" applyBorder="1" applyAlignment="1">
      <alignment horizontal="center" vertical="center" wrapText="1" readingOrder="2"/>
    </xf>
    <xf numFmtId="0" fontId="9" fillId="3" borderId="14" xfId="0" applyFont="1" applyFill="1" applyBorder="1" applyAlignment="1">
      <alignment horizontal="center" vertical="center" wrapText="1" readingOrder="2"/>
    </xf>
    <xf numFmtId="0" fontId="3" fillId="4" borderId="15" xfId="0" applyFont="1" applyFill="1" applyBorder="1" applyAlignment="1">
      <alignment horizontal="right" vertical="center" wrapText="1" indent="1" readingOrder="2"/>
    </xf>
    <xf numFmtId="0" fontId="3" fillId="4" borderId="19" xfId="0" applyFont="1" applyFill="1" applyBorder="1" applyAlignment="1">
      <alignment horizontal="right" vertical="center" wrapText="1" indent="1" readingOrder="2"/>
    </xf>
    <xf numFmtId="0" fontId="3" fillId="4" borderId="16" xfId="0" applyFont="1" applyFill="1" applyBorder="1" applyAlignment="1">
      <alignment horizontal="right" vertical="center" wrapText="1" indent="1" readingOrder="2"/>
    </xf>
    <xf numFmtId="0" fontId="3" fillId="4" borderId="17" xfId="0" applyFont="1" applyFill="1" applyBorder="1" applyAlignment="1">
      <alignment horizontal="right" vertical="center" wrapText="1" indent="1" readingOrder="2"/>
    </xf>
    <xf numFmtId="0" fontId="3" fillId="3" borderId="12" xfId="0" applyFont="1" applyFill="1" applyBorder="1" applyAlignment="1">
      <alignment horizontal="center" vertical="center" wrapText="1" readingOrder="2"/>
    </xf>
    <xf numFmtId="0" fontId="3" fillId="3" borderId="31" xfId="0" applyFont="1" applyFill="1" applyBorder="1" applyAlignment="1">
      <alignment horizontal="center" vertical="center" wrapText="1" readingOrder="2"/>
    </xf>
    <xf numFmtId="0" fontId="3" fillId="3" borderId="13" xfId="0" applyFont="1" applyFill="1" applyBorder="1" applyAlignment="1">
      <alignment horizontal="center" vertical="center" wrapText="1" readingOrder="2"/>
    </xf>
    <xf numFmtId="0" fontId="3" fillId="3" borderId="14" xfId="0" applyFont="1" applyFill="1" applyBorder="1" applyAlignment="1">
      <alignment horizontal="center" vertical="center" wrapTex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25" xfId="0" applyFont="1" applyBorder="1" applyAlignment="1">
      <alignment horizontal="right" vertical="center" wrapText="1" inden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16" xfId="0" applyFont="1" applyBorder="1" applyAlignment="1">
      <alignment horizontal="right" vertical="center" wrapText="1" indent="1" readingOrder="2"/>
    </xf>
    <xf numFmtId="0" fontId="4" fillId="0" borderId="17" xfId="0" applyFont="1" applyBorder="1" applyAlignment="1">
      <alignment horizontal="right" vertical="center" wrapText="1" indent="1" readingOrder="2"/>
    </xf>
    <xf numFmtId="0" fontId="3" fillId="0" borderId="32" xfId="0" applyFont="1" applyBorder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164" fontId="3" fillId="4" borderId="33" xfId="0" applyNumberFormat="1" applyFont="1" applyFill="1" applyBorder="1" applyAlignment="1">
      <alignment horizontal="center" vertical="center" wrapText="1"/>
    </xf>
    <xf numFmtId="0" fontId="4" fillId="0" borderId="29" xfId="0" applyFont="1" applyBorder="1" applyAlignment="1">
      <alignment horizontal="right" vertical="center" wrapText="1" indent="1" readingOrder="2"/>
    </xf>
    <xf numFmtId="0" fontId="4" fillId="0" borderId="33" xfId="0" applyFont="1" applyBorder="1" applyAlignment="1">
      <alignment horizontal="right" vertical="center" wrapText="1" inden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10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4" fillId="0" borderId="7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" readingOrder="2"/>
    </xf>
    <xf numFmtId="0" fontId="3" fillId="0" borderId="0" xfId="0" applyFont="1" applyAlignment="1">
      <alignment horizontal="right" vertical="center" wrapText="1" inden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3" fillId="3" borderId="30" xfId="0" applyFont="1" applyFill="1" applyBorder="1" applyAlignment="1">
      <alignment horizontal="center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3" borderId="8" xfId="0" applyFont="1" applyFill="1" applyBorder="1" applyAlignment="1">
      <alignment horizontal="center" vertical="center" wrapText="1" readingOrder="2"/>
    </xf>
    <xf numFmtId="0" fontId="3" fillId="2" borderId="28" xfId="0" applyFont="1" applyFill="1" applyBorder="1" applyAlignment="1">
      <alignment horizontal="right" vertical="top" wrapText="1" indent="1" readingOrder="2"/>
    </xf>
    <xf numFmtId="0" fontId="3" fillId="2" borderId="26" xfId="0" applyFont="1" applyFill="1" applyBorder="1" applyAlignment="1">
      <alignment horizontal="right" vertical="top" wrapText="1" indent="1" readingOrder="2"/>
    </xf>
    <xf numFmtId="0" fontId="3" fillId="2" borderId="18" xfId="0" applyFont="1" applyFill="1" applyBorder="1" applyAlignment="1">
      <alignment horizontal="right" vertical="top" wrapText="1" indent="1" readingOrder="2"/>
    </xf>
    <xf numFmtId="0" fontId="3" fillId="2" borderId="23" xfId="0" applyFont="1" applyFill="1" applyBorder="1" applyAlignment="1">
      <alignment horizontal="right" vertical="top" wrapText="1" indent="1" readingOrder="2"/>
    </xf>
    <xf numFmtId="0" fontId="3" fillId="2" borderId="24" xfId="0" applyFont="1" applyFill="1" applyBorder="1" applyAlignment="1">
      <alignment horizontal="right" vertical="top" wrapText="1" indent="1" readingOrder="2"/>
    </xf>
    <xf numFmtId="0" fontId="3" fillId="2" borderId="1" xfId="0" applyFont="1" applyFill="1" applyBorder="1" applyAlignment="1">
      <alignment horizontal="right" vertical="center" wrapText="1" indent="1" readingOrder="2"/>
    </xf>
    <xf numFmtId="0" fontId="3" fillId="2" borderId="2" xfId="0" applyFont="1" applyFill="1" applyBorder="1" applyAlignment="1">
      <alignment horizontal="right" vertical="center" wrapText="1" indent="1" readingOrder="2"/>
    </xf>
    <xf numFmtId="0" fontId="3" fillId="2" borderId="4" xfId="0" applyFont="1" applyFill="1" applyBorder="1" applyAlignment="1">
      <alignment horizontal="right" vertical="center" wrapText="1" indent="1" readingOrder="2"/>
    </xf>
    <xf numFmtId="0" fontId="3" fillId="2" borderId="27" xfId="0" applyFont="1" applyFill="1" applyBorder="1" applyAlignment="1">
      <alignment horizontal="right" vertical="center" wrapText="1" indent="1" readingOrder="2"/>
    </xf>
    <xf numFmtId="0" fontId="10" fillId="3" borderId="12" xfId="0" applyFont="1" applyFill="1" applyBorder="1" applyAlignment="1">
      <alignment horizontal="center" vertical="center" wrapText="1" readingOrder="2"/>
    </xf>
    <xf numFmtId="0" fontId="10" fillId="3" borderId="31" xfId="0" applyFont="1" applyFill="1" applyBorder="1" applyAlignment="1">
      <alignment horizontal="center" vertical="center" wrapText="1" readingOrder="2"/>
    </xf>
    <xf numFmtId="0" fontId="10" fillId="3" borderId="13" xfId="0" applyFont="1" applyFill="1" applyBorder="1" applyAlignment="1">
      <alignment horizontal="center" vertical="center" wrapText="1" readingOrder="2"/>
    </xf>
    <xf numFmtId="0" fontId="10" fillId="3" borderId="14" xfId="0" applyFont="1" applyFill="1" applyBorder="1" applyAlignment="1">
      <alignment horizontal="center" vertical="center" wrapText="1" readingOrder="2"/>
    </xf>
    <xf numFmtId="0" fontId="3" fillId="0" borderId="3" xfId="0" applyFont="1" applyBorder="1" applyAlignment="1">
      <alignment horizontal="right" vertical="center" wrapText="1" indent="12" readingOrder="2"/>
    </xf>
    <xf numFmtId="0" fontId="3" fillId="0" borderId="0" xfId="0" applyFont="1" applyAlignment="1">
      <alignment horizontal="right" vertical="center" wrapText="1" indent="12" readingOrder="2"/>
    </xf>
    <xf numFmtId="0" fontId="3" fillId="0" borderId="5" xfId="0" applyFont="1" applyBorder="1" applyAlignment="1">
      <alignment horizontal="right" vertical="center" wrapText="1" indent="12" readingOrder="2"/>
    </xf>
    <xf numFmtId="0" fontId="5" fillId="0" borderId="3" xfId="0" applyFont="1" applyBorder="1" applyAlignment="1">
      <alignment horizontal="right" vertical="center" wrapText="1" indent="1" readingOrder="2"/>
    </xf>
    <xf numFmtId="0" fontId="5" fillId="0" borderId="0" xfId="0" applyFont="1" applyAlignment="1">
      <alignment horizontal="right" vertical="center" wrapText="1" indent="1" readingOrder="2"/>
    </xf>
    <xf numFmtId="0" fontId="5" fillId="0" borderId="5" xfId="0" applyFont="1" applyBorder="1" applyAlignment="1">
      <alignment horizontal="right" vertical="center" wrapText="1" indent="1" readingOrder="2"/>
    </xf>
    <xf numFmtId="0" fontId="2" fillId="0" borderId="3" xfId="0" applyFont="1" applyBorder="1" applyAlignment="1">
      <alignment horizontal="right" vertical="center" wrapText="1" readingOrder="2"/>
    </xf>
    <xf numFmtId="0" fontId="2" fillId="0" borderId="0" xfId="0" applyFont="1" applyAlignment="1">
      <alignment horizontal="right" vertical="center" wrapText="1" readingOrder="2"/>
    </xf>
    <xf numFmtId="0" fontId="2" fillId="0" borderId="5" xfId="0" applyFont="1" applyBorder="1" applyAlignment="1">
      <alignment horizontal="right" vertical="center" wrapText="1" readingOrder="2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26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23" xfId="0" applyFont="1" applyBorder="1" applyAlignment="1">
      <alignment horizontal="right" vertical="center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1" xfId="0" applyFont="1" applyBorder="1" applyAlignment="1">
      <alignment horizontal="right" vertical="center" wrapText="1" indent="1" readingOrder="2"/>
    </xf>
    <xf numFmtId="0" fontId="3" fillId="0" borderId="2" xfId="0" applyFont="1" applyBorder="1" applyAlignment="1">
      <alignment horizontal="right" vertical="center" wrapText="1" indent="1" readingOrder="2"/>
    </xf>
    <xf numFmtId="0" fontId="3" fillId="0" borderId="35" xfId="0" applyFont="1" applyBorder="1" applyAlignment="1">
      <alignment horizontal="right" vertical="center" wrapText="1" indent="1" readingOrder="2"/>
    </xf>
    <xf numFmtId="0" fontId="3" fillId="0" borderId="27" xfId="0" applyFont="1" applyBorder="1" applyAlignment="1">
      <alignment horizontal="right" vertical="center" wrapText="1" indent="1" readingOrder="2"/>
    </xf>
    <xf numFmtId="0" fontId="3" fillId="0" borderId="4" xfId="0" applyFont="1" applyBorder="1" applyAlignment="1">
      <alignment horizontal="right" vertical="center" wrapText="1" indent="1" readingOrder="2"/>
    </xf>
    <xf numFmtId="0" fontId="6" fillId="0" borderId="0" xfId="0" applyFont="1" applyAlignment="1">
      <alignment horizontal="right" vertical="center" wrapText="1" readingOrder="2"/>
    </xf>
    <xf numFmtId="0" fontId="7" fillId="0" borderId="0" xfId="0" applyFont="1" applyAlignment="1">
      <alignment horizontal="left" vertical="center" wrapText="1" readingOrder="2"/>
    </xf>
    <xf numFmtId="0" fontId="4" fillId="0" borderId="7" xfId="0" applyFont="1" applyBorder="1" applyAlignment="1">
      <alignment horizontal="right" vertical="center" indent="1" readingOrder="2"/>
    </xf>
    <xf numFmtId="0" fontId="3" fillId="0" borderId="30" xfId="0" applyFont="1" applyBorder="1" applyAlignment="1">
      <alignment horizontal="right" vertical="center" indent="1" readingOrder="2"/>
    </xf>
    <xf numFmtId="0" fontId="3" fillId="0" borderId="6" xfId="0" applyFont="1" applyBorder="1" applyAlignment="1">
      <alignment horizontal="right" vertical="center" indent="1" readingOrder="2"/>
    </xf>
    <xf numFmtId="0" fontId="3" fillId="2" borderId="20" xfId="0" applyFont="1" applyFill="1" applyBorder="1" applyAlignment="1">
      <alignment horizontal="right" vertical="center" wrapText="1" indent="1" readingOrder="2"/>
    </xf>
    <xf numFmtId="0" fontId="3" fillId="2" borderId="21" xfId="0" applyFont="1" applyFill="1" applyBorder="1" applyAlignment="1">
      <alignment horizontal="right" vertical="center" wrapText="1" indent="1" readingOrder="2"/>
    </xf>
    <xf numFmtId="165" fontId="16" fillId="11" borderId="0" xfId="1" applyNumberFormat="1" applyFont="1" applyFill="1" applyAlignment="1">
      <alignment vertical="center"/>
    </xf>
    <xf numFmtId="165" fontId="17" fillId="12" borderId="0" xfId="1" applyNumberFormat="1" applyFont="1" applyFill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38102</xdr:colOff>
      <xdr:row>4</xdr:row>
      <xdr:rowOff>30480</xdr:rowOff>
    </xdr:from>
    <xdr:to>
      <xdr:col>1</xdr:col>
      <xdr:colOff>581025</xdr:colOff>
      <xdr:row>4</xdr:row>
      <xdr:rowOff>428624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E0713C4-D848-464C-9DAC-4A9B440B4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114557495" y="769620"/>
          <a:ext cx="542923" cy="398144"/>
        </a:xfrm>
        <a:prstGeom prst="rect">
          <a:avLst/>
        </a:prstGeom>
        <a:noFill/>
      </xdr:spPr>
    </xdr:pic>
    <xdr:clientData/>
  </xdr:twoCellAnchor>
  <xdr:twoCellAnchor>
    <xdr:from>
      <xdr:col>6</xdr:col>
      <xdr:colOff>529590</xdr:colOff>
      <xdr:row>7</xdr:row>
      <xdr:rowOff>68580</xdr:rowOff>
    </xdr:from>
    <xdr:to>
      <xdr:col>6</xdr:col>
      <xdr:colOff>615315</xdr:colOff>
      <xdr:row>7</xdr:row>
      <xdr:rowOff>182880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7DB880CA-EC84-47AC-A712-C5F8D86614A3}"/>
            </a:ext>
          </a:extLst>
        </xdr:cNvPr>
        <xdr:cNvSpPr/>
      </xdr:nvSpPr>
      <xdr:spPr>
        <a:xfrm flipH="1">
          <a:off x="10111840965" y="1828800"/>
          <a:ext cx="85725" cy="1143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38102</xdr:colOff>
      <xdr:row>4</xdr:row>
      <xdr:rowOff>30480</xdr:rowOff>
    </xdr:from>
    <xdr:to>
      <xdr:col>1</xdr:col>
      <xdr:colOff>581025</xdr:colOff>
      <xdr:row>4</xdr:row>
      <xdr:rowOff>428624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188C2CE-8C37-48F4-8556-94D345345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114351755" y="769620"/>
          <a:ext cx="542923" cy="398144"/>
        </a:xfrm>
        <a:prstGeom prst="rect">
          <a:avLst/>
        </a:prstGeom>
        <a:noFill/>
      </xdr:spPr>
    </xdr:pic>
    <xdr:clientData/>
  </xdr:twoCellAnchor>
  <xdr:twoCellAnchor>
    <xdr:from>
      <xdr:col>6</xdr:col>
      <xdr:colOff>529590</xdr:colOff>
      <xdr:row>7</xdr:row>
      <xdr:rowOff>68580</xdr:rowOff>
    </xdr:from>
    <xdr:to>
      <xdr:col>6</xdr:col>
      <xdr:colOff>615315</xdr:colOff>
      <xdr:row>7</xdr:row>
      <xdr:rowOff>182880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B57335EA-7A24-4C82-AB88-B554112D17E5}"/>
            </a:ext>
          </a:extLst>
        </xdr:cNvPr>
        <xdr:cNvSpPr/>
      </xdr:nvSpPr>
      <xdr:spPr>
        <a:xfrm flipH="1">
          <a:off x="10111635225" y="1828800"/>
          <a:ext cx="85725" cy="1143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38102</xdr:colOff>
      <xdr:row>0</xdr:row>
      <xdr:rowOff>0</xdr:rowOff>
    </xdr:from>
    <xdr:to>
      <xdr:col>1</xdr:col>
      <xdr:colOff>581025</xdr:colOff>
      <xdr:row>0</xdr:row>
      <xdr:rowOff>428624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4019575" y="0"/>
          <a:ext cx="542923" cy="428624"/>
        </a:xfrm>
        <a:prstGeom prst="rect">
          <a:avLst/>
        </a:prstGeom>
        <a:noFill/>
      </xdr:spPr>
    </xdr:pic>
    <xdr:clientData/>
  </xdr:twoCellAnchor>
  <xdr:twoCellAnchor>
    <xdr:from>
      <xdr:col>8</xdr:col>
      <xdr:colOff>638175</xdr:colOff>
      <xdr:row>3</xdr:row>
      <xdr:rowOff>104775</xdr:rowOff>
    </xdr:from>
    <xdr:to>
      <xdr:col>8</xdr:col>
      <xdr:colOff>742950</xdr:colOff>
      <xdr:row>3</xdr:row>
      <xdr:rowOff>190500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9828637950" y="1143000"/>
          <a:ext cx="104775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6505D-9867-4070-97DF-A0478F8F36B7}">
  <dimension ref="B1:O37"/>
  <sheetViews>
    <sheetView rightToLeft="1" topLeftCell="A22" zoomScaleNormal="100" workbookViewId="0">
      <selection activeCell="I9" sqref="I9"/>
    </sheetView>
  </sheetViews>
  <sheetFormatPr defaultColWidth="9" defaultRowHeight="14.4" x14ac:dyDescent="0.3"/>
  <cols>
    <col min="1" max="1" width="6.44140625" style="1" customWidth="1"/>
    <col min="2" max="2" width="10.109375" style="1" customWidth="1"/>
    <col min="3" max="3" width="2.6640625" style="1" customWidth="1"/>
    <col min="4" max="4" width="9" style="1" customWidth="1"/>
    <col min="5" max="5" width="9" style="1"/>
    <col min="6" max="6" width="8.33203125" style="1" customWidth="1"/>
    <col min="7" max="7" width="10.44140625" style="1" customWidth="1"/>
    <col min="8" max="8" width="1.5546875" style="1" customWidth="1"/>
    <col min="9" max="9" width="41.6640625" style="1" customWidth="1"/>
    <col min="10" max="10" width="12" style="1" bestFit="1" customWidth="1"/>
    <col min="11" max="11" width="10" style="1" bestFit="1" customWidth="1"/>
    <col min="12" max="12" width="18.33203125" style="5" customWidth="1"/>
    <col min="13" max="13" width="11.109375" style="1" customWidth="1"/>
    <col min="14" max="15" width="12" style="1" bestFit="1" customWidth="1"/>
    <col min="16" max="17" width="11" style="1" bestFit="1" customWidth="1"/>
    <col min="18" max="16384" width="9" style="1"/>
  </cols>
  <sheetData>
    <row r="1" spans="2:15" x14ac:dyDescent="0.3">
      <c r="L1" s="1"/>
    </row>
    <row r="2" spans="2:15" x14ac:dyDescent="0.3">
      <c r="L2" s="1"/>
    </row>
    <row r="3" spans="2:15" x14ac:dyDescent="0.3">
      <c r="L3" s="1"/>
      <c r="N3" s="12"/>
      <c r="O3" s="12"/>
    </row>
    <row r="4" spans="2:15" ht="15" thickBot="1" x14ac:dyDescent="0.35">
      <c r="L4" s="1"/>
      <c r="N4" s="11"/>
      <c r="O4" s="11"/>
    </row>
    <row r="5" spans="2:15" ht="35.25" customHeight="1" thickBot="1" x14ac:dyDescent="0.35">
      <c r="B5" s="21" t="s">
        <v>0</v>
      </c>
      <c r="C5" s="22"/>
      <c r="D5" s="23"/>
      <c r="E5" s="23"/>
      <c r="F5" s="23"/>
      <c r="G5" s="23"/>
      <c r="H5" s="23"/>
      <c r="I5" s="24"/>
      <c r="L5" s="1"/>
    </row>
    <row r="6" spans="2:15" ht="23.25" customHeight="1" thickBot="1" x14ac:dyDescent="0.35">
      <c r="B6" s="25" t="s">
        <v>44</v>
      </c>
      <c r="C6" s="26"/>
      <c r="D6" s="27"/>
      <c r="E6" s="27"/>
      <c r="F6" s="27"/>
      <c r="G6" s="27" t="s">
        <v>45</v>
      </c>
      <c r="H6" s="27"/>
      <c r="I6" s="28"/>
      <c r="L6" s="1"/>
    </row>
    <row r="7" spans="2:15" ht="23.25" customHeight="1" thickBot="1" x14ac:dyDescent="0.35">
      <c r="B7" s="29" t="s">
        <v>1</v>
      </c>
      <c r="C7" s="30"/>
      <c r="D7" s="31"/>
      <c r="E7" s="31"/>
      <c r="F7" s="31"/>
      <c r="G7" s="31"/>
      <c r="H7" s="31"/>
      <c r="I7" s="32"/>
      <c r="L7" s="1"/>
    </row>
    <row r="8" spans="2:15" ht="23.25" customHeight="1" x14ac:dyDescent="0.3">
      <c r="B8" s="33" t="s">
        <v>25</v>
      </c>
      <c r="C8" s="34"/>
      <c r="D8" s="35"/>
      <c r="E8" s="35"/>
      <c r="F8" s="35"/>
      <c r="G8" s="36"/>
      <c r="H8" s="36"/>
      <c r="I8" s="37"/>
      <c r="L8" s="1"/>
    </row>
    <row r="9" spans="2:15" ht="36" customHeight="1" x14ac:dyDescent="0.3">
      <c r="B9" s="38" t="s">
        <v>2</v>
      </c>
      <c r="C9" s="39"/>
      <c r="D9" s="39"/>
      <c r="E9" s="40">
        <f>J15</f>
        <v>334787700</v>
      </c>
      <c r="F9" s="40"/>
      <c r="G9" s="41" t="s">
        <v>21</v>
      </c>
      <c r="H9" s="42"/>
      <c r="I9" s="4" t="s">
        <v>50</v>
      </c>
      <c r="L9" s="1"/>
    </row>
    <row r="10" spans="2:15" ht="41.25" customHeight="1" x14ac:dyDescent="0.3">
      <c r="B10" s="43" t="s">
        <v>27</v>
      </c>
      <c r="C10" s="44"/>
      <c r="D10" s="45"/>
      <c r="E10" s="45"/>
      <c r="F10" s="45"/>
      <c r="G10" s="46" t="s">
        <v>39</v>
      </c>
      <c r="H10" s="46"/>
      <c r="I10" s="47"/>
      <c r="L10" s="1"/>
    </row>
    <row r="11" spans="2:15" ht="33.6" customHeight="1" x14ac:dyDescent="0.3">
      <c r="B11" s="48" t="s">
        <v>49</v>
      </c>
      <c r="C11" s="44"/>
      <c r="D11" s="45"/>
      <c r="E11" s="45"/>
      <c r="F11" s="45"/>
      <c r="G11" s="45" t="s">
        <v>24</v>
      </c>
      <c r="H11" s="45"/>
      <c r="I11" s="49"/>
      <c r="L11" s="1"/>
    </row>
    <row r="12" spans="2:15" ht="27" customHeight="1" x14ac:dyDescent="0.3">
      <c r="B12" s="43" t="s">
        <v>28</v>
      </c>
      <c r="C12" s="44"/>
      <c r="D12" s="45"/>
      <c r="E12" s="45"/>
      <c r="F12" s="45"/>
      <c r="G12" s="45"/>
      <c r="H12" s="45"/>
      <c r="I12" s="49"/>
      <c r="L12" s="1"/>
    </row>
    <row r="13" spans="2:15" ht="30.6" customHeight="1" x14ac:dyDescent="0.3">
      <c r="B13" s="17" t="s">
        <v>40</v>
      </c>
      <c r="C13" s="18"/>
      <c r="D13" s="18"/>
      <c r="E13" s="18"/>
      <c r="F13" s="18"/>
      <c r="G13" s="18"/>
      <c r="H13" s="19" t="s">
        <v>26</v>
      </c>
      <c r="I13" s="20"/>
      <c r="L13" s="1"/>
    </row>
    <row r="14" spans="2:15" ht="21" x14ac:dyDescent="0.3">
      <c r="B14" s="53" t="s">
        <v>3</v>
      </c>
      <c r="C14" s="54"/>
      <c r="D14" s="55"/>
      <c r="E14" s="55" t="s">
        <v>4</v>
      </c>
      <c r="F14" s="55"/>
      <c r="G14" s="55"/>
      <c r="H14" s="55" t="s">
        <v>5</v>
      </c>
      <c r="I14" s="56"/>
      <c r="L14" s="1"/>
    </row>
    <row r="15" spans="2:15" ht="36.6" customHeight="1" x14ac:dyDescent="0.3">
      <c r="B15" s="57" t="s">
        <v>34</v>
      </c>
      <c r="C15" s="58"/>
      <c r="D15" s="59"/>
      <c r="E15" s="60" t="s">
        <v>33</v>
      </c>
      <c r="F15" s="58"/>
      <c r="G15" s="59"/>
      <c r="H15" s="60" t="s">
        <v>43</v>
      </c>
      <c r="I15" s="61"/>
      <c r="J15" s="13">
        <v>334787700</v>
      </c>
      <c r="M15" s="5"/>
      <c r="N15" s="10"/>
      <c r="O15" s="10"/>
    </row>
    <row r="16" spans="2:15" ht="21.75" customHeight="1" thickBot="1" x14ac:dyDescent="0.35">
      <c r="B16" s="62" t="s">
        <v>47</v>
      </c>
      <c r="C16" s="63"/>
      <c r="D16" s="64"/>
      <c r="E16" s="62" t="s">
        <v>47</v>
      </c>
      <c r="F16" s="63"/>
      <c r="G16" s="64"/>
      <c r="H16" s="65" t="s">
        <v>47</v>
      </c>
      <c r="I16" s="64"/>
      <c r="L16" s="7"/>
    </row>
    <row r="17" spans="2:9" ht="26.4" thickBot="1" x14ac:dyDescent="0.35">
      <c r="B17" s="66" t="s">
        <v>7</v>
      </c>
      <c r="C17" s="67"/>
      <c r="D17" s="68"/>
      <c r="E17" s="68"/>
      <c r="F17" s="68"/>
      <c r="G17" s="68"/>
      <c r="H17" s="68"/>
      <c r="I17" s="69"/>
    </row>
    <row r="18" spans="2:9" ht="21" customHeight="1" x14ac:dyDescent="0.3">
      <c r="B18" s="70" t="s">
        <v>8</v>
      </c>
      <c r="C18" s="71"/>
      <c r="D18" s="71"/>
      <c r="E18" s="71"/>
      <c r="F18" s="71"/>
      <c r="G18" s="71"/>
      <c r="H18" s="71"/>
      <c r="I18" s="72"/>
    </row>
    <row r="19" spans="2:9" ht="21" customHeight="1" x14ac:dyDescent="0.3">
      <c r="B19" s="50" t="s">
        <v>9</v>
      </c>
      <c r="C19" s="51"/>
      <c r="D19" s="51"/>
      <c r="E19" s="51"/>
      <c r="F19" s="51"/>
      <c r="G19" s="51"/>
      <c r="H19" s="51"/>
      <c r="I19" s="52"/>
    </row>
    <row r="20" spans="2:9" ht="21" customHeight="1" x14ac:dyDescent="0.3">
      <c r="B20" s="70" t="s">
        <v>10</v>
      </c>
      <c r="C20" s="71"/>
      <c r="D20" s="71"/>
      <c r="E20" s="71"/>
      <c r="F20" s="71"/>
      <c r="G20" s="71"/>
      <c r="H20" s="71"/>
      <c r="I20" s="72"/>
    </row>
    <row r="21" spans="2:9" ht="21" customHeight="1" x14ac:dyDescent="0.3">
      <c r="B21" s="50" t="s">
        <v>11</v>
      </c>
      <c r="C21" s="51"/>
      <c r="D21" s="51"/>
      <c r="E21" s="51"/>
      <c r="F21" s="51"/>
      <c r="G21" s="51"/>
      <c r="H21" s="51"/>
      <c r="I21" s="52"/>
    </row>
    <row r="22" spans="2:9" ht="21" customHeight="1" x14ac:dyDescent="0.3">
      <c r="B22" s="50" t="s">
        <v>35</v>
      </c>
      <c r="C22" s="51"/>
      <c r="D22" s="51"/>
      <c r="E22" s="51"/>
      <c r="F22" s="51"/>
      <c r="G22" s="51"/>
      <c r="H22" s="51"/>
      <c r="I22" s="52"/>
    </row>
    <row r="23" spans="2:9" ht="21" customHeight="1" x14ac:dyDescent="0.3">
      <c r="B23" s="50" t="s">
        <v>12</v>
      </c>
      <c r="C23" s="51"/>
      <c r="D23" s="51"/>
      <c r="E23" s="51"/>
      <c r="F23" s="51"/>
      <c r="G23" s="51"/>
      <c r="H23" s="51"/>
      <c r="I23" s="52"/>
    </row>
    <row r="24" spans="2:9" ht="21" x14ac:dyDescent="0.3">
      <c r="B24" s="50" t="s">
        <v>13</v>
      </c>
      <c r="C24" s="51"/>
      <c r="D24" s="51"/>
      <c r="E24" s="51"/>
      <c r="F24" s="51"/>
      <c r="G24" s="51"/>
      <c r="H24" s="51"/>
      <c r="I24" s="52"/>
    </row>
    <row r="25" spans="2:9" ht="21" x14ac:dyDescent="0.3">
      <c r="B25" s="50" t="s">
        <v>22</v>
      </c>
      <c r="C25" s="51"/>
      <c r="D25" s="51"/>
      <c r="E25" s="51"/>
      <c r="F25" s="51"/>
      <c r="G25" s="51"/>
      <c r="H25" s="51"/>
      <c r="I25" s="52"/>
    </row>
    <row r="26" spans="2:9" ht="21" x14ac:dyDescent="0.3">
      <c r="B26" s="50" t="s">
        <v>23</v>
      </c>
      <c r="C26" s="51"/>
      <c r="D26" s="51"/>
      <c r="E26" s="51"/>
      <c r="F26" s="51"/>
      <c r="G26" s="51"/>
      <c r="H26" s="51"/>
      <c r="I26" s="52"/>
    </row>
    <row r="27" spans="2:9" ht="21" x14ac:dyDescent="0.3">
      <c r="B27" s="50" t="s">
        <v>14</v>
      </c>
      <c r="C27" s="51"/>
      <c r="D27" s="51"/>
      <c r="E27" s="51"/>
      <c r="F27" s="51"/>
      <c r="G27" s="51"/>
      <c r="H27" s="51"/>
      <c r="I27" s="52"/>
    </row>
    <row r="28" spans="2:9" ht="8.25" customHeight="1" x14ac:dyDescent="0.3">
      <c r="B28" s="73"/>
      <c r="C28" s="74"/>
      <c r="D28" s="74"/>
      <c r="E28" s="74"/>
      <c r="F28" s="74"/>
      <c r="G28" s="74"/>
      <c r="H28" s="74"/>
      <c r="I28" s="75"/>
    </row>
    <row r="29" spans="2:9" ht="21" customHeight="1" x14ac:dyDescent="0.3">
      <c r="B29" s="50" t="s">
        <v>15</v>
      </c>
      <c r="C29" s="51"/>
      <c r="D29" s="51"/>
      <c r="E29" s="51"/>
      <c r="F29" s="51"/>
      <c r="G29" s="51"/>
      <c r="H29" s="51"/>
      <c r="I29" s="52"/>
    </row>
    <row r="30" spans="2:9" ht="7.5" customHeight="1" x14ac:dyDescent="0.3">
      <c r="B30" s="76"/>
      <c r="C30" s="77"/>
      <c r="D30" s="77"/>
      <c r="E30" s="77"/>
      <c r="F30" s="77"/>
      <c r="G30" s="77"/>
      <c r="H30" s="77"/>
      <c r="I30" s="78"/>
    </row>
    <row r="31" spans="2:9" ht="21" x14ac:dyDescent="0.3">
      <c r="B31" s="53" t="s">
        <v>16</v>
      </c>
      <c r="C31" s="55"/>
      <c r="D31" s="55"/>
      <c r="E31" s="55" t="s">
        <v>17</v>
      </c>
      <c r="F31" s="55"/>
      <c r="G31" s="55"/>
      <c r="H31" s="55" t="s">
        <v>4</v>
      </c>
      <c r="I31" s="56"/>
    </row>
    <row r="32" spans="2:9" ht="21" customHeight="1" x14ac:dyDescent="0.3">
      <c r="B32" s="79" t="s">
        <v>18</v>
      </c>
      <c r="C32" s="80"/>
      <c r="D32" s="81"/>
      <c r="E32" s="82" t="s">
        <v>18</v>
      </c>
      <c r="F32" s="80"/>
      <c r="G32" s="81"/>
      <c r="H32" s="82" t="s">
        <v>18</v>
      </c>
      <c r="I32" s="83"/>
    </row>
    <row r="33" spans="2:9" ht="21" x14ac:dyDescent="0.3">
      <c r="B33" s="50"/>
      <c r="C33" s="51"/>
      <c r="D33" s="84"/>
      <c r="E33" s="85"/>
      <c r="F33" s="51"/>
      <c r="G33" s="84"/>
      <c r="H33" s="85"/>
      <c r="I33" s="52"/>
    </row>
    <row r="34" spans="2:9" ht="21.6" thickBot="1" x14ac:dyDescent="0.35">
      <c r="B34" s="86" t="s">
        <v>6</v>
      </c>
      <c r="C34" s="87"/>
      <c r="D34" s="88"/>
      <c r="E34" s="89" t="s">
        <v>6</v>
      </c>
      <c r="F34" s="87"/>
      <c r="G34" s="88"/>
      <c r="H34" s="89" t="s">
        <v>6</v>
      </c>
      <c r="I34" s="90"/>
    </row>
    <row r="35" spans="2:9" ht="17.399999999999999" x14ac:dyDescent="0.3">
      <c r="B35" s="91" t="s">
        <v>19</v>
      </c>
      <c r="C35" s="91"/>
      <c r="D35" s="91"/>
      <c r="E35" s="91"/>
      <c r="F35" s="92" t="s">
        <v>20</v>
      </c>
      <c r="G35" s="92"/>
      <c r="H35" s="92"/>
      <c r="I35" s="92"/>
    </row>
    <row r="36" spans="2:9" x14ac:dyDescent="0.3">
      <c r="B36" s="2"/>
      <c r="C36" s="2"/>
      <c r="D36" s="2"/>
      <c r="E36" s="2"/>
      <c r="F36" s="2"/>
      <c r="G36" s="2"/>
      <c r="H36" s="2"/>
      <c r="I36" s="2"/>
    </row>
    <row r="37" spans="2:9" x14ac:dyDescent="0.3">
      <c r="B37" s="3"/>
      <c r="C37" s="3"/>
    </row>
  </sheetData>
  <mergeCells count="52">
    <mergeCell ref="B34:D34"/>
    <mergeCell ref="E34:G34"/>
    <mergeCell ref="H34:I34"/>
    <mergeCell ref="B35:E35"/>
    <mergeCell ref="F35:I35"/>
    <mergeCell ref="B32:D32"/>
    <mergeCell ref="E32:G32"/>
    <mergeCell ref="H32:I32"/>
    <mergeCell ref="B33:D33"/>
    <mergeCell ref="E33:G33"/>
    <mergeCell ref="H33:I33"/>
    <mergeCell ref="B31:D31"/>
    <mergeCell ref="E31:G31"/>
    <mergeCell ref="H31:I31"/>
    <mergeCell ref="B20:I20"/>
    <mergeCell ref="B21:I21"/>
    <mergeCell ref="B22:I22"/>
    <mergeCell ref="B23:I23"/>
    <mergeCell ref="B24:I24"/>
    <mergeCell ref="B25:I25"/>
    <mergeCell ref="B26:I26"/>
    <mergeCell ref="B27:I27"/>
    <mergeCell ref="B28:I28"/>
    <mergeCell ref="B29:I29"/>
    <mergeCell ref="B30:I30"/>
    <mergeCell ref="B19:I19"/>
    <mergeCell ref="B14:D14"/>
    <mergeCell ref="E14:G14"/>
    <mergeCell ref="H14:I14"/>
    <mergeCell ref="B15:D15"/>
    <mergeCell ref="E15:G15"/>
    <mergeCell ref="H15:I15"/>
    <mergeCell ref="B16:D16"/>
    <mergeCell ref="E16:G16"/>
    <mergeCell ref="H16:I16"/>
    <mergeCell ref="B17:I17"/>
    <mergeCell ref="B18:I18"/>
    <mergeCell ref="B13:G13"/>
    <mergeCell ref="H13:I13"/>
    <mergeCell ref="B5:I5"/>
    <mergeCell ref="B6:F6"/>
    <mergeCell ref="G6:I6"/>
    <mergeCell ref="B7:I7"/>
    <mergeCell ref="B8:I8"/>
    <mergeCell ref="B9:D9"/>
    <mergeCell ref="E9:F9"/>
    <mergeCell ref="G9:H9"/>
    <mergeCell ref="B10:F10"/>
    <mergeCell ref="G10:I10"/>
    <mergeCell ref="B11:F11"/>
    <mergeCell ref="G11:I11"/>
    <mergeCell ref="B12:I12"/>
  </mergeCells>
  <pageMargins left="0.25" right="0.25" top="0.75" bottom="0.75" header="0.3" footer="0.3"/>
  <pageSetup paperSize="9" scale="9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6ED20-AAA0-470C-BF50-BD22E43BE1F8}">
  <dimension ref="B1:O37"/>
  <sheetViews>
    <sheetView rightToLeft="1" topLeftCell="B10" zoomScaleNormal="100" workbookViewId="0">
      <selection activeCell="B10" sqref="B10:F10"/>
    </sheetView>
  </sheetViews>
  <sheetFormatPr defaultColWidth="9" defaultRowHeight="14.4" x14ac:dyDescent="0.3"/>
  <cols>
    <col min="1" max="1" width="6.44140625" style="1" customWidth="1"/>
    <col min="2" max="2" width="10.109375" style="1" customWidth="1"/>
    <col min="3" max="3" width="2.6640625" style="1" customWidth="1"/>
    <col min="4" max="4" width="9" style="1" customWidth="1"/>
    <col min="5" max="5" width="9" style="1"/>
    <col min="6" max="6" width="8.33203125" style="1" customWidth="1"/>
    <col min="7" max="7" width="10.44140625" style="1" customWidth="1"/>
    <col min="8" max="8" width="1.5546875" style="1" customWidth="1"/>
    <col min="9" max="9" width="42.44140625" style="1" customWidth="1"/>
    <col min="10" max="10" width="12" style="1" bestFit="1" customWidth="1"/>
    <col min="11" max="11" width="10" style="1" bestFit="1" customWidth="1"/>
    <col min="12" max="12" width="18.33203125" style="5" customWidth="1"/>
    <col min="13" max="13" width="11.109375" style="1" customWidth="1"/>
    <col min="14" max="15" width="12" style="1" bestFit="1" customWidth="1"/>
    <col min="16" max="17" width="11" style="1" bestFit="1" customWidth="1"/>
    <col min="18" max="16384" width="9" style="1"/>
  </cols>
  <sheetData>
    <row r="1" spans="2:15" x14ac:dyDescent="0.3">
      <c r="L1" s="1"/>
    </row>
    <row r="2" spans="2:15" x14ac:dyDescent="0.3">
      <c r="L2" s="1"/>
    </row>
    <row r="3" spans="2:15" x14ac:dyDescent="0.3">
      <c r="L3" s="1"/>
      <c r="M3" s="1">
        <f>N3-O3</f>
        <v>18000000</v>
      </c>
      <c r="N3" s="12">
        <v>18455400</v>
      </c>
      <c r="O3" s="12">
        <v>455400</v>
      </c>
    </row>
    <row r="4" spans="2:15" ht="15" thickBot="1" x14ac:dyDescent="0.35">
      <c r="L4" s="1"/>
      <c r="M4" s="1">
        <f>N4-O4</f>
        <v>54000000</v>
      </c>
      <c r="N4" s="11">
        <v>55366200</v>
      </c>
      <c r="O4" s="11">
        <v>1366200</v>
      </c>
    </row>
    <row r="5" spans="2:15" ht="35.25" customHeight="1" thickBot="1" x14ac:dyDescent="0.35">
      <c r="B5" s="21" t="s">
        <v>0</v>
      </c>
      <c r="C5" s="22"/>
      <c r="D5" s="23"/>
      <c r="E5" s="23"/>
      <c r="F5" s="23"/>
      <c r="G5" s="23"/>
      <c r="H5" s="23"/>
      <c r="I5" s="24"/>
      <c r="L5" s="1"/>
      <c r="M5" s="1" t="s">
        <v>37</v>
      </c>
      <c r="N5" s="1" t="s">
        <v>36</v>
      </c>
    </row>
    <row r="6" spans="2:15" ht="23.25" customHeight="1" thickBot="1" x14ac:dyDescent="0.35">
      <c r="B6" s="25" t="s">
        <v>44</v>
      </c>
      <c r="C6" s="26"/>
      <c r="D6" s="27"/>
      <c r="E6" s="27"/>
      <c r="F6" s="27"/>
      <c r="G6" s="27" t="s">
        <v>45</v>
      </c>
      <c r="H6" s="27"/>
      <c r="I6" s="28"/>
      <c r="K6" s="1">
        <f>M3</f>
        <v>18000000</v>
      </c>
      <c r="L6" s="1">
        <f>M4</f>
        <v>54000000</v>
      </c>
      <c r="M6" s="1">
        <f>O4</f>
        <v>1366200</v>
      </c>
      <c r="N6" s="1">
        <f>O3</f>
        <v>455400</v>
      </c>
    </row>
    <row r="7" spans="2:15" ht="23.25" customHeight="1" thickBot="1" x14ac:dyDescent="0.35">
      <c r="B7" s="29" t="s">
        <v>1</v>
      </c>
      <c r="C7" s="30"/>
      <c r="D7" s="31"/>
      <c r="E7" s="31"/>
      <c r="F7" s="31"/>
      <c r="G7" s="31"/>
      <c r="H7" s="31"/>
      <c r="I7" s="32"/>
      <c r="K7" s="1">
        <f>M3</f>
        <v>18000000</v>
      </c>
      <c r="L7" s="1">
        <f>M4</f>
        <v>54000000</v>
      </c>
      <c r="M7" s="1">
        <f>O4</f>
        <v>1366200</v>
      </c>
      <c r="N7" s="1">
        <f>O3</f>
        <v>455400</v>
      </c>
    </row>
    <row r="8" spans="2:15" ht="23.25" customHeight="1" x14ac:dyDescent="0.3">
      <c r="B8" s="33" t="s">
        <v>25</v>
      </c>
      <c r="C8" s="34"/>
      <c r="D8" s="35"/>
      <c r="E8" s="35"/>
      <c r="F8" s="35"/>
      <c r="G8" s="36"/>
      <c r="H8" s="36"/>
      <c r="I8" s="37"/>
      <c r="K8" s="1">
        <f>M3</f>
        <v>18000000</v>
      </c>
      <c r="L8" s="1">
        <f>M4</f>
        <v>54000000</v>
      </c>
      <c r="M8" s="1">
        <f>O4</f>
        <v>1366200</v>
      </c>
      <c r="N8" s="1">
        <f>O3</f>
        <v>455400</v>
      </c>
    </row>
    <row r="9" spans="2:15" ht="46.8" customHeight="1" x14ac:dyDescent="0.3">
      <c r="B9" s="38" t="s">
        <v>2</v>
      </c>
      <c r="C9" s="39"/>
      <c r="D9" s="39"/>
      <c r="E9" s="40">
        <f>J15</f>
        <v>234000000</v>
      </c>
      <c r="F9" s="40"/>
      <c r="G9" s="41" t="s">
        <v>21</v>
      </c>
      <c r="H9" s="42"/>
      <c r="I9" s="15" t="s">
        <v>48</v>
      </c>
      <c r="K9" s="1">
        <f>M3</f>
        <v>18000000</v>
      </c>
      <c r="L9" s="1"/>
      <c r="N9" s="1">
        <f>O3</f>
        <v>455400</v>
      </c>
    </row>
    <row r="10" spans="2:15" ht="41.25" customHeight="1" x14ac:dyDescent="0.3">
      <c r="B10" s="43" t="s">
        <v>27</v>
      </c>
      <c r="C10" s="44"/>
      <c r="D10" s="45"/>
      <c r="E10" s="45"/>
      <c r="F10" s="45"/>
      <c r="G10" s="46" t="s">
        <v>29</v>
      </c>
      <c r="H10" s="46"/>
      <c r="I10" s="47"/>
      <c r="L10" s="1"/>
    </row>
    <row r="11" spans="2:15" ht="24" customHeight="1" x14ac:dyDescent="0.3">
      <c r="B11" s="93" t="s">
        <v>46</v>
      </c>
      <c r="C11" s="94"/>
      <c r="D11" s="95"/>
      <c r="E11" s="95"/>
      <c r="F11" s="95"/>
      <c r="G11" s="45" t="s">
        <v>24</v>
      </c>
      <c r="H11" s="45"/>
      <c r="I11" s="49"/>
      <c r="L11" s="1"/>
    </row>
    <row r="12" spans="2:15" ht="27" customHeight="1" x14ac:dyDescent="0.3">
      <c r="B12" s="43" t="s">
        <v>28</v>
      </c>
      <c r="C12" s="44"/>
      <c r="D12" s="45"/>
      <c r="E12" s="45"/>
      <c r="F12" s="45"/>
      <c r="G12" s="45"/>
      <c r="H12" s="45"/>
      <c r="I12" s="49"/>
      <c r="L12" s="1"/>
    </row>
    <row r="13" spans="2:15" ht="44.4" customHeight="1" x14ac:dyDescent="0.3">
      <c r="B13" s="17" t="s">
        <v>31</v>
      </c>
      <c r="C13" s="18"/>
      <c r="D13" s="18"/>
      <c r="E13" s="18"/>
      <c r="F13" s="18"/>
      <c r="G13" s="18"/>
      <c r="H13" s="19" t="s">
        <v>26</v>
      </c>
      <c r="I13" s="20"/>
      <c r="K13" s="1">
        <v>0</v>
      </c>
      <c r="L13" s="1"/>
    </row>
    <row r="14" spans="2:15" ht="21" x14ac:dyDescent="0.3">
      <c r="B14" s="53" t="s">
        <v>3</v>
      </c>
      <c r="C14" s="54"/>
      <c r="D14" s="55"/>
      <c r="E14" s="55" t="s">
        <v>4</v>
      </c>
      <c r="F14" s="55"/>
      <c r="G14" s="55"/>
      <c r="H14" s="55" t="s">
        <v>5</v>
      </c>
      <c r="I14" s="56"/>
      <c r="L14" s="1"/>
      <c r="N14" s="1">
        <f>SUM(N6:N13)</f>
        <v>1821600</v>
      </c>
    </row>
    <row r="15" spans="2:15" ht="36.6" customHeight="1" x14ac:dyDescent="0.3">
      <c r="B15" s="57" t="s">
        <v>34</v>
      </c>
      <c r="C15" s="58"/>
      <c r="D15" s="59"/>
      <c r="E15" s="60" t="s">
        <v>33</v>
      </c>
      <c r="F15" s="58"/>
      <c r="G15" s="59"/>
      <c r="H15" s="60" t="s">
        <v>42</v>
      </c>
      <c r="I15" s="61"/>
      <c r="J15" s="13">
        <f>K15+L15</f>
        <v>234000000</v>
      </c>
      <c r="K15" s="1">
        <f>SUM(K6:K14)</f>
        <v>72000000</v>
      </c>
      <c r="L15" s="5">
        <f>SUM(L6:L14)</f>
        <v>162000000</v>
      </c>
      <c r="M15" s="5">
        <f>SUM(M6:M14)</f>
        <v>4098600</v>
      </c>
      <c r="N15" s="10">
        <f>M15+L15</f>
        <v>166098600</v>
      </c>
      <c r="O15" s="10">
        <f>K15+N14</f>
        <v>73821600</v>
      </c>
    </row>
    <row r="16" spans="2:15" ht="21.75" customHeight="1" thickBot="1" x14ac:dyDescent="0.35">
      <c r="B16" s="62" t="s">
        <v>47</v>
      </c>
      <c r="C16" s="63"/>
      <c r="D16" s="64"/>
      <c r="E16" s="62" t="s">
        <v>47</v>
      </c>
      <c r="F16" s="63"/>
      <c r="G16" s="64"/>
      <c r="H16" s="65" t="s">
        <v>47</v>
      </c>
      <c r="I16" s="64"/>
      <c r="J16" s="16">
        <f>J15+N14+M15</f>
        <v>239920200</v>
      </c>
      <c r="K16" s="1" t="s">
        <v>41</v>
      </c>
      <c r="L16" s="7"/>
    </row>
    <row r="17" spans="2:9" ht="18.600000000000001" customHeight="1" thickBot="1" x14ac:dyDescent="0.35">
      <c r="B17" s="66" t="s">
        <v>7</v>
      </c>
      <c r="C17" s="67"/>
      <c r="D17" s="68"/>
      <c r="E17" s="68"/>
      <c r="F17" s="68"/>
      <c r="G17" s="68"/>
      <c r="H17" s="68"/>
      <c r="I17" s="69"/>
    </row>
    <row r="18" spans="2:9" ht="21" customHeight="1" x14ac:dyDescent="0.3">
      <c r="B18" s="70" t="s">
        <v>8</v>
      </c>
      <c r="C18" s="71"/>
      <c r="D18" s="71"/>
      <c r="E18" s="71"/>
      <c r="F18" s="71"/>
      <c r="G18" s="71"/>
      <c r="H18" s="71"/>
      <c r="I18" s="72"/>
    </row>
    <row r="19" spans="2:9" ht="21" customHeight="1" x14ac:dyDescent="0.3">
      <c r="B19" s="50" t="s">
        <v>9</v>
      </c>
      <c r="C19" s="51"/>
      <c r="D19" s="51"/>
      <c r="E19" s="51"/>
      <c r="F19" s="51"/>
      <c r="G19" s="51"/>
      <c r="H19" s="51"/>
      <c r="I19" s="52"/>
    </row>
    <row r="20" spans="2:9" ht="21" customHeight="1" x14ac:dyDescent="0.3">
      <c r="B20" s="70" t="s">
        <v>10</v>
      </c>
      <c r="C20" s="71"/>
      <c r="D20" s="71"/>
      <c r="E20" s="71"/>
      <c r="F20" s="71"/>
      <c r="G20" s="71"/>
      <c r="H20" s="71"/>
      <c r="I20" s="72"/>
    </row>
    <row r="21" spans="2:9" ht="21" customHeight="1" x14ac:dyDescent="0.3">
      <c r="B21" s="50" t="s">
        <v>11</v>
      </c>
      <c r="C21" s="51"/>
      <c r="D21" s="51"/>
      <c r="E21" s="51"/>
      <c r="F21" s="51"/>
      <c r="G21" s="51"/>
      <c r="H21" s="51"/>
      <c r="I21" s="52"/>
    </row>
    <row r="22" spans="2:9" ht="21" customHeight="1" x14ac:dyDescent="0.3">
      <c r="B22" s="50" t="s">
        <v>35</v>
      </c>
      <c r="C22" s="51"/>
      <c r="D22" s="51"/>
      <c r="E22" s="51"/>
      <c r="F22" s="51"/>
      <c r="G22" s="51"/>
      <c r="H22" s="51"/>
      <c r="I22" s="52"/>
    </row>
    <row r="23" spans="2:9" ht="21" customHeight="1" x14ac:dyDescent="0.3">
      <c r="B23" s="50" t="s">
        <v>12</v>
      </c>
      <c r="C23" s="51"/>
      <c r="D23" s="51"/>
      <c r="E23" s="51"/>
      <c r="F23" s="51"/>
      <c r="G23" s="51"/>
      <c r="H23" s="51"/>
      <c r="I23" s="52"/>
    </row>
    <row r="24" spans="2:9" ht="21" x14ac:dyDescent="0.3">
      <c r="B24" s="50" t="s">
        <v>13</v>
      </c>
      <c r="C24" s="51"/>
      <c r="D24" s="51"/>
      <c r="E24" s="51"/>
      <c r="F24" s="51"/>
      <c r="G24" s="51"/>
      <c r="H24" s="51"/>
      <c r="I24" s="52"/>
    </row>
    <row r="25" spans="2:9" ht="21" x14ac:dyDescent="0.3">
      <c r="B25" s="50" t="s">
        <v>22</v>
      </c>
      <c r="C25" s="51"/>
      <c r="D25" s="51"/>
      <c r="E25" s="51"/>
      <c r="F25" s="51"/>
      <c r="G25" s="51"/>
      <c r="H25" s="51"/>
      <c r="I25" s="52"/>
    </row>
    <row r="26" spans="2:9" ht="21" x14ac:dyDescent="0.3">
      <c r="B26" s="50" t="s">
        <v>23</v>
      </c>
      <c r="C26" s="51"/>
      <c r="D26" s="51"/>
      <c r="E26" s="51"/>
      <c r="F26" s="51"/>
      <c r="G26" s="51"/>
      <c r="H26" s="51"/>
      <c r="I26" s="52"/>
    </row>
    <row r="27" spans="2:9" ht="21" x14ac:dyDescent="0.3">
      <c r="B27" s="50" t="s">
        <v>14</v>
      </c>
      <c r="C27" s="51"/>
      <c r="D27" s="51"/>
      <c r="E27" s="51"/>
      <c r="F27" s="51"/>
      <c r="G27" s="51"/>
      <c r="H27" s="51"/>
      <c r="I27" s="52"/>
    </row>
    <row r="28" spans="2:9" ht="8.25" customHeight="1" x14ac:dyDescent="0.3">
      <c r="B28" s="73"/>
      <c r="C28" s="74"/>
      <c r="D28" s="74"/>
      <c r="E28" s="74"/>
      <c r="F28" s="74"/>
      <c r="G28" s="74"/>
      <c r="H28" s="74"/>
      <c r="I28" s="75"/>
    </row>
    <row r="29" spans="2:9" ht="21" customHeight="1" x14ac:dyDescent="0.3">
      <c r="B29" s="50" t="s">
        <v>15</v>
      </c>
      <c r="C29" s="51"/>
      <c r="D29" s="51"/>
      <c r="E29" s="51"/>
      <c r="F29" s="51"/>
      <c r="G29" s="51"/>
      <c r="H29" s="51"/>
      <c r="I29" s="52"/>
    </row>
    <row r="30" spans="2:9" ht="7.5" customHeight="1" x14ac:dyDescent="0.3">
      <c r="B30" s="76"/>
      <c r="C30" s="77"/>
      <c r="D30" s="77"/>
      <c r="E30" s="77"/>
      <c r="F30" s="77"/>
      <c r="G30" s="77"/>
      <c r="H30" s="77"/>
      <c r="I30" s="78"/>
    </row>
    <row r="31" spans="2:9" ht="21" x14ac:dyDescent="0.3">
      <c r="B31" s="53" t="s">
        <v>16</v>
      </c>
      <c r="C31" s="55"/>
      <c r="D31" s="55"/>
      <c r="E31" s="55" t="s">
        <v>17</v>
      </c>
      <c r="F31" s="55"/>
      <c r="G31" s="55"/>
      <c r="H31" s="55" t="s">
        <v>4</v>
      </c>
      <c r="I31" s="56"/>
    </row>
    <row r="32" spans="2:9" ht="21" customHeight="1" x14ac:dyDescent="0.3">
      <c r="B32" s="79" t="s">
        <v>18</v>
      </c>
      <c r="C32" s="80"/>
      <c r="D32" s="81"/>
      <c r="E32" s="82" t="s">
        <v>18</v>
      </c>
      <c r="F32" s="80"/>
      <c r="G32" s="81"/>
      <c r="H32" s="82" t="s">
        <v>18</v>
      </c>
      <c r="I32" s="83"/>
    </row>
    <row r="33" spans="2:9" ht="12.6" customHeight="1" x14ac:dyDescent="0.3">
      <c r="B33" s="50"/>
      <c r="C33" s="51"/>
      <c r="D33" s="84"/>
      <c r="E33" s="85"/>
      <c r="F33" s="51"/>
      <c r="G33" s="84"/>
      <c r="H33" s="85"/>
      <c r="I33" s="52"/>
    </row>
    <row r="34" spans="2:9" ht="16.2" customHeight="1" thickBot="1" x14ac:dyDescent="0.35">
      <c r="B34" s="86" t="s">
        <v>6</v>
      </c>
      <c r="C34" s="87"/>
      <c r="D34" s="88"/>
      <c r="E34" s="89" t="s">
        <v>6</v>
      </c>
      <c r="F34" s="87"/>
      <c r="G34" s="88"/>
      <c r="H34" s="89" t="s">
        <v>6</v>
      </c>
      <c r="I34" s="90"/>
    </row>
    <row r="35" spans="2:9" ht="17.399999999999999" x14ac:dyDescent="0.3">
      <c r="B35" s="91" t="s">
        <v>19</v>
      </c>
      <c r="C35" s="91"/>
      <c r="D35" s="91"/>
      <c r="E35" s="91"/>
      <c r="F35" s="92" t="s">
        <v>20</v>
      </c>
      <c r="G35" s="92"/>
      <c r="H35" s="92"/>
      <c r="I35" s="92"/>
    </row>
    <row r="36" spans="2:9" x14ac:dyDescent="0.3">
      <c r="B36" s="2"/>
      <c r="C36" s="2"/>
      <c r="D36" s="2"/>
      <c r="E36" s="2"/>
      <c r="F36" s="2"/>
      <c r="G36" s="2"/>
      <c r="H36" s="2"/>
      <c r="I36" s="2"/>
    </row>
    <row r="37" spans="2:9" x14ac:dyDescent="0.3">
      <c r="B37" s="3"/>
      <c r="C37" s="3"/>
    </row>
  </sheetData>
  <mergeCells count="52">
    <mergeCell ref="B34:D34"/>
    <mergeCell ref="E34:G34"/>
    <mergeCell ref="H34:I34"/>
    <mergeCell ref="B35:E35"/>
    <mergeCell ref="F35:I35"/>
    <mergeCell ref="B32:D32"/>
    <mergeCell ref="E32:G32"/>
    <mergeCell ref="H32:I32"/>
    <mergeCell ref="B33:D33"/>
    <mergeCell ref="E33:G33"/>
    <mergeCell ref="H33:I33"/>
    <mergeCell ref="B31:D31"/>
    <mergeCell ref="E31:G31"/>
    <mergeCell ref="H31:I31"/>
    <mergeCell ref="B20:I20"/>
    <mergeCell ref="B21:I21"/>
    <mergeCell ref="B22:I22"/>
    <mergeCell ref="B23:I23"/>
    <mergeCell ref="B24:I24"/>
    <mergeCell ref="B25:I25"/>
    <mergeCell ref="B26:I26"/>
    <mergeCell ref="B27:I27"/>
    <mergeCell ref="B28:I28"/>
    <mergeCell ref="B29:I29"/>
    <mergeCell ref="B30:I30"/>
    <mergeCell ref="B19:I19"/>
    <mergeCell ref="B14:D14"/>
    <mergeCell ref="E14:G14"/>
    <mergeCell ref="H14:I14"/>
    <mergeCell ref="B15:D15"/>
    <mergeCell ref="E15:G15"/>
    <mergeCell ref="H15:I15"/>
    <mergeCell ref="B16:D16"/>
    <mergeCell ref="E16:G16"/>
    <mergeCell ref="H16:I16"/>
    <mergeCell ref="B17:I17"/>
    <mergeCell ref="B18:I18"/>
    <mergeCell ref="B13:G13"/>
    <mergeCell ref="H13:I13"/>
    <mergeCell ref="B5:I5"/>
    <mergeCell ref="B6:F6"/>
    <mergeCell ref="G6:I6"/>
    <mergeCell ref="B7:I7"/>
    <mergeCell ref="B8:I8"/>
    <mergeCell ref="B9:D9"/>
    <mergeCell ref="E9:F9"/>
    <mergeCell ref="G9:H9"/>
    <mergeCell ref="B10:F10"/>
    <mergeCell ref="G10:I10"/>
    <mergeCell ref="B11:F11"/>
    <mergeCell ref="G11:I11"/>
    <mergeCell ref="B12:I12"/>
  </mergeCells>
  <pageMargins left="0.25" right="0.25" top="0.75" bottom="0.75" header="0.3" footer="0.3"/>
  <pageSetup paperSize="9" scale="9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O33"/>
  <sheetViews>
    <sheetView rightToLeft="1" tabSelected="1" zoomScaleNormal="100" workbookViewId="0">
      <selection activeCell="K9" sqref="K9"/>
    </sheetView>
  </sheetViews>
  <sheetFormatPr defaultColWidth="9" defaultRowHeight="14.4" x14ac:dyDescent="0.3"/>
  <cols>
    <col min="1" max="1" width="6.44140625" style="1" customWidth="1"/>
    <col min="2" max="2" width="10.109375" style="1" customWidth="1"/>
    <col min="3" max="3" width="2.6640625" style="1" customWidth="1"/>
    <col min="4" max="4" width="9" style="1" customWidth="1"/>
    <col min="5" max="5" width="9" style="1"/>
    <col min="6" max="6" width="8.6640625" style="1" customWidth="1"/>
    <col min="7" max="7" width="10.44140625" style="1" customWidth="1"/>
    <col min="8" max="8" width="1.5546875" style="1" customWidth="1"/>
    <col min="9" max="9" width="38" style="1" customWidth="1"/>
    <col min="10" max="11" width="9" style="1"/>
    <col min="12" max="12" width="18.33203125" style="5" customWidth="1"/>
    <col min="13" max="14" width="9" style="1"/>
    <col min="15" max="15" width="14.5546875" style="1" bestFit="1" customWidth="1"/>
    <col min="16" max="16384" width="9" style="1"/>
  </cols>
  <sheetData>
    <row r="1" spans="2:15" ht="35.25" customHeight="1" thickBot="1" x14ac:dyDescent="0.35">
      <c r="B1" s="21" t="s">
        <v>0</v>
      </c>
      <c r="C1" s="22"/>
      <c r="D1" s="23"/>
      <c r="E1" s="23"/>
      <c r="F1" s="23"/>
      <c r="G1" s="23"/>
      <c r="H1" s="23"/>
      <c r="I1" s="24"/>
    </row>
    <row r="2" spans="2:15" ht="23.25" customHeight="1" thickBot="1" x14ac:dyDescent="0.35">
      <c r="B2" s="25" t="s">
        <v>51</v>
      </c>
      <c r="C2" s="26"/>
      <c r="D2" s="27"/>
      <c r="E2" s="27"/>
      <c r="F2" s="27"/>
      <c r="G2" s="27" t="s">
        <v>52</v>
      </c>
      <c r="H2" s="27"/>
      <c r="I2" s="28"/>
      <c r="L2" s="6"/>
      <c r="N2" s="14">
        <v>302091</v>
      </c>
      <c r="O2" s="14">
        <v>24000</v>
      </c>
    </row>
    <row r="3" spans="2:15" ht="23.25" customHeight="1" thickBot="1" x14ac:dyDescent="0.35">
      <c r="B3" s="29" t="s">
        <v>1</v>
      </c>
      <c r="C3" s="30"/>
      <c r="D3" s="31"/>
      <c r="E3" s="31"/>
      <c r="F3" s="31"/>
      <c r="G3" s="31"/>
      <c r="H3" s="31"/>
      <c r="I3" s="32"/>
      <c r="K3" s="1">
        <f>O4</f>
        <v>455400</v>
      </c>
      <c r="L3" s="6">
        <f>L8</f>
        <v>1812546000</v>
      </c>
      <c r="M3" s="1">
        <v>6000</v>
      </c>
      <c r="O3" s="9">
        <v>1813001400</v>
      </c>
    </row>
    <row r="4" spans="2:15" ht="23.25" customHeight="1" x14ac:dyDescent="0.3">
      <c r="B4" s="33" t="s">
        <v>25</v>
      </c>
      <c r="C4" s="34"/>
      <c r="D4" s="35"/>
      <c r="E4" s="35"/>
      <c r="F4" s="35"/>
      <c r="G4" s="36"/>
      <c r="H4" s="36"/>
      <c r="I4" s="37"/>
      <c r="K4" s="1">
        <f>O4</f>
        <v>455400</v>
      </c>
      <c r="L4" s="6">
        <f>L8</f>
        <v>1812546000</v>
      </c>
      <c r="M4" s="1">
        <v>6000</v>
      </c>
      <c r="O4" s="8">
        <v>455400</v>
      </c>
    </row>
    <row r="5" spans="2:15" ht="36" customHeight="1" x14ac:dyDescent="0.3">
      <c r="B5" s="38" t="s">
        <v>2</v>
      </c>
      <c r="C5" s="39"/>
      <c r="D5" s="39"/>
      <c r="E5" s="40">
        <f>L7</f>
        <v>7250184000</v>
      </c>
      <c r="F5" s="40"/>
      <c r="G5" s="41" t="s">
        <v>21</v>
      </c>
      <c r="H5" s="42"/>
      <c r="I5" s="4" t="s">
        <v>53</v>
      </c>
      <c r="K5" s="1">
        <f>O4</f>
        <v>455400</v>
      </c>
      <c r="L5" s="6">
        <f>L8</f>
        <v>1812546000</v>
      </c>
      <c r="M5" s="1">
        <v>6000</v>
      </c>
    </row>
    <row r="6" spans="2:15" ht="35.4" customHeight="1" x14ac:dyDescent="0.3">
      <c r="B6" s="43" t="s">
        <v>27</v>
      </c>
      <c r="C6" s="44"/>
      <c r="D6" s="45"/>
      <c r="E6" s="45"/>
      <c r="F6" s="45"/>
      <c r="G6" s="46" t="s">
        <v>29</v>
      </c>
      <c r="H6" s="46"/>
      <c r="I6" s="47"/>
      <c r="K6" s="1">
        <f>O4</f>
        <v>455400</v>
      </c>
      <c r="L6" s="6">
        <f>L8</f>
        <v>1812546000</v>
      </c>
      <c r="M6" s="1">
        <v>6000</v>
      </c>
      <c r="O6" s="8" t="s">
        <v>36</v>
      </c>
    </row>
    <row r="7" spans="2:15" ht="24" customHeight="1" x14ac:dyDescent="0.3">
      <c r="B7" s="43" t="s">
        <v>38</v>
      </c>
      <c r="C7" s="44"/>
      <c r="D7" s="45"/>
      <c r="E7" s="45"/>
      <c r="F7" s="45"/>
      <c r="G7" s="45" t="s">
        <v>24</v>
      </c>
      <c r="H7" s="45"/>
      <c r="I7" s="49"/>
      <c r="K7" s="1">
        <f>SUM(K3:K6)</f>
        <v>1821600</v>
      </c>
      <c r="L7" s="99">
        <f>SUM(L3:L6)</f>
        <v>7250184000</v>
      </c>
    </row>
    <row r="8" spans="2:15" ht="27" customHeight="1" x14ac:dyDescent="0.3">
      <c r="B8" s="43" t="s">
        <v>28</v>
      </c>
      <c r="C8" s="44"/>
      <c r="D8" s="45"/>
      <c r="E8" s="45"/>
      <c r="F8" s="45"/>
      <c r="G8" s="45"/>
      <c r="H8" s="45"/>
      <c r="I8" s="49"/>
      <c r="L8" s="6">
        <f>O3-O4</f>
        <v>1812546000</v>
      </c>
    </row>
    <row r="9" spans="2:15" ht="48.6" customHeight="1" x14ac:dyDescent="0.3">
      <c r="B9" s="17" t="s">
        <v>32</v>
      </c>
      <c r="C9" s="18"/>
      <c r="D9" s="18"/>
      <c r="E9" s="18"/>
      <c r="F9" s="18"/>
      <c r="G9" s="18"/>
      <c r="H9" s="19" t="s">
        <v>26</v>
      </c>
      <c r="I9" s="20"/>
      <c r="L9" s="98">
        <f>L7+K7</f>
        <v>7252005600</v>
      </c>
    </row>
    <row r="10" spans="2:15" ht="21" x14ac:dyDescent="0.3">
      <c r="B10" s="53" t="s">
        <v>3</v>
      </c>
      <c r="C10" s="54"/>
      <c r="D10" s="55"/>
      <c r="E10" s="55" t="s">
        <v>4</v>
      </c>
      <c r="F10" s="55"/>
      <c r="G10" s="55"/>
      <c r="H10" s="55" t="s">
        <v>5</v>
      </c>
      <c r="I10" s="56"/>
      <c r="L10" s="6"/>
    </row>
    <row r="11" spans="2:15" ht="39.6" customHeight="1" x14ac:dyDescent="0.3">
      <c r="B11" s="57" t="s">
        <v>34</v>
      </c>
      <c r="C11" s="58"/>
      <c r="D11" s="59"/>
      <c r="E11" s="60" t="s">
        <v>30</v>
      </c>
      <c r="F11" s="58"/>
      <c r="G11" s="59"/>
      <c r="H11" s="60" t="s">
        <v>43</v>
      </c>
      <c r="I11" s="61"/>
      <c r="L11" s="6"/>
    </row>
    <row r="12" spans="2:15" ht="16.8" customHeight="1" thickBot="1" x14ac:dyDescent="0.35">
      <c r="B12" s="96" t="s">
        <v>54</v>
      </c>
      <c r="C12" s="97"/>
      <c r="D12" s="97"/>
      <c r="E12" s="96" t="s">
        <v>54</v>
      </c>
      <c r="F12" s="97"/>
      <c r="G12" s="97"/>
      <c r="H12" s="65" t="s">
        <v>54</v>
      </c>
      <c r="I12" s="64"/>
      <c r="L12" s="7"/>
    </row>
    <row r="13" spans="2:15" ht="26.4" thickBot="1" x14ac:dyDescent="0.35">
      <c r="B13" s="66" t="s">
        <v>7</v>
      </c>
      <c r="C13" s="67"/>
      <c r="D13" s="68"/>
      <c r="E13" s="68"/>
      <c r="F13" s="68"/>
      <c r="G13" s="68"/>
      <c r="H13" s="68"/>
      <c r="I13" s="69"/>
    </row>
    <row r="14" spans="2:15" ht="21" customHeight="1" x14ac:dyDescent="0.3">
      <c r="B14" s="70" t="s">
        <v>8</v>
      </c>
      <c r="C14" s="71"/>
      <c r="D14" s="71"/>
      <c r="E14" s="71"/>
      <c r="F14" s="71"/>
      <c r="G14" s="71"/>
      <c r="H14" s="71"/>
      <c r="I14" s="72"/>
    </row>
    <row r="15" spans="2:15" ht="21" customHeight="1" x14ac:dyDescent="0.3">
      <c r="B15" s="50" t="s">
        <v>9</v>
      </c>
      <c r="C15" s="51"/>
      <c r="D15" s="51"/>
      <c r="E15" s="51"/>
      <c r="F15" s="51"/>
      <c r="G15" s="51"/>
      <c r="H15" s="51"/>
      <c r="I15" s="52"/>
    </row>
    <row r="16" spans="2:15" ht="21" customHeight="1" x14ac:dyDescent="0.3">
      <c r="B16" s="70" t="s">
        <v>10</v>
      </c>
      <c r="C16" s="71"/>
      <c r="D16" s="71"/>
      <c r="E16" s="71"/>
      <c r="F16" s="71"/>
      <c r="G16" s="71"/>
      <c r="H16" s="71"/>
      <c r="I16" s="72"/>
    </row>
    <row r="17" spans="2:9" ht="21" customHeight="1" x14ac:dyDescent="0.3">
      <c r="B17" s="50" t="s">
        <v>11</v>
      </c>
      <c r="C17" s="51"/>
      <c r="D17" s="51"/>
      <c r="E17" s="51"/>
      <c r="F17" s="51"/>
      <c r="G17" s="51"/>
      <c r="H17" s="51"/>
      <c r="I17" s="52"/>
    </row>
    <row r="18" spans="2:9" ht="21" customHeight="1" x14ac:dyDescent="0.3">
      <c r="B18" s="50" t="s">
        <v>35</v>
      </c>
      <c r="C18" s="51"/>
      <c r="D18" s="51"/>
      <c r="E18" s="51"/>
      <c r="F18" s="51"/>
      <c r="G18" s="51"/>
      <c r="H18" s="51"/>
      <c r="I18" s="52"/>
    </row>
    <row r="19" spans="2:9" ht="21" customHeight="1" x14ac:dyDescent="0.3">
      <c r="B19" s="50" t="s">
        <v>12</v>
      </c>
      <c r="C19" s="51"/>
      <c r="D19" s="51"/>
      <c r="E19" s="51"/>
      <c r="F19" s="51"/>
      <c r="G19" s="51"/>
      <c r="H19" s="51"/>
      <c r="I19" s="52"/>
    </row>
    <row r="20" spans="2:9" ht="21" x14ac:dyDescent="0.3">
      <c r="B20" s="50" t="s">
        <v>13</v>
      </c>
      <c r="C20" s="51"/>
      <c r="D20" s="51"/>
      <c r="E20" s="51"/>
      <c r="F20" s="51"/>
      <c r="G20" s="51"/>
      <c r="H20" s="51"/>
      <c r="I20" s="52"/>
    </row>
    <row r="21" spans="2:9" ht="21" x14ac:dyDescent="0.3">
      <c r="B21" s="50" t="s">
        <v>22</v>
      </c>
      <c r="C21" s="51"/>
      <c r="D21" s="51"/>
      <c r="E21" s="51"/>
      <c r="F21" s="51"/>
      <c r="G21" s="51"/>
      <c r="H21" s="51"/>
      <c r="I21" s="52"/>
    </row>
    <row r="22" spans="2:9" ht="21" x14ac:dyDescent="0.3">
      <c r="B22" s="50" t="s">
        <v>23</v>
      </c>
      <c r="C22" s="51"/>
      <c r="D22" s="51"/>
      <c r="E22" s="51"/>
      <c r="F22" s="51"/>
      <c r="G22" s="51"/>
      <c r="H22" s="51"/>
      <c r="I22" s="52"/>
    </row>
    <row r="23" spans="2:9" ht="21" x14ac:dyDescent="0.3">
      <c r="B23" s="50" t="s">
        <v>14</v>
      </c>
      <c r="C23" s="51"/>
      <c r="D23" s="51"/>
      <c r="E23" s="51"/>
      <c r="F23" s="51"/>
      <c r="G23" s="51"/>
      <c r="H23" s="51"/>
      <c r="I23" s="52"/>
    </row>
    <row r="24" spans="2:9" ht="8.25" customHeight="1" x14ac:dyDescent="0.3">
      <c r="B24" s="73"/>
      <c r="C24" s="74"/>
      <c r="D24" s="74"/>
      <c r="E24" s="74"/>
      <c r="F24" s="74"/>
      <c r="G24" s="74"/>
      <c r="H24" s="74"/>
      <c r="I24" s="75"/>
    </row>
    <row r="25" spans="2:9" ht="21" customHeight="1" x14ac:dyDescent="0.3">
      <c r="B25" s="50" t="s">
        <v>15</v>
      </c>
      <c r="C25" s="51"/>
      <c r="D25" s="51"/>
      <c r="E25" s="51"/>
      <c r="F25" s="51"/>
      <c r="G25" s="51"/>
      <c r="H25" s="51"/>
      <c r="I25" s="52"/>
    </row>
    <row r="26" spans="2:9" ht="7.5" customHeight="1" x14ac:dyDescent="0.3">
      <c r="B26" s="76"/>
      <c r="C26" s="77"/>
      <c r="D26" s="77"/>
      <c r="E26" s="77"/>
      <c r="F26" s="77"/>
      <c r="G26" s="77"/>
      <c r="H26" s="77"/>
      <c r="I26" s="78"/>
    </row>
    <row r="27" spans="2:9" ht="21" x14ac:dyDescent="0.3">
      <c r="B27" s="53" t="s">
        <v>16</v>
      </c>
      <c r="C27" s="55"/>
      <c r="D27" s="55"/>
      <c r="E27" s="55" t="s">
        <v>17</v>
      </c>
      <c r="F27" s="55"/>
      <c r="G27" s="55"/>
      <c r="H27" s="55" t="s">
        <v>4</v>
      </c>
      <c r="I27" s="56"/>
    </row>
    <row r="28" spans="2:9" ht="21" customHeight="1" x14ac:dyDescent="0.3">
      <c r="B28" s="79" t="s">
        <v>18</v>
      </c>
      <c r="C28" s="80"/>
      <c r="D28" s="81"/>
      <c r="E28" s="82" t="s">
        <v>18</v>
      </c>
      <c r="F28" s="80"/>
      <c r="G28" s="81"/>
      <c r="H28" s="82" t="s">
        <v>18</v>
      </c>
      <c r="I28" s="83"/>
    </row>
    <row r="29" spans="2:9" ht="21" x14ac:dyDescent="0.3">
      <c r="B29" s="50"/>
      <c r="C29" s="51"/>
      <c r="D29" s="84"/>
      <c r="E29" s="85"/>
      <c r="F29" s="51"/>
      <c r="G29" s="84"/>
      <c r="H29" s="85"/>
      <c r="I29" s="52"/>
    </row>
    <row r="30" spans="2:9" ht="21.6" thickBot="1" x14ac:dyDescent="0.35">
      <c r="B30" s="86" t="s">
        <v>6</v>
      </c>
      <c r="C30" s="87"/>
      <c r="D30" s="88"/>
      <c r="E30" s="89" t="s">
        <v>6</v>
      </c>
      <c r="F30" s="87"/>
      <c r="G30" s="88"/>
      <c r="H30" s="89" t="s">
        <v>6</v>
      </c>
      <c r="I30" s="90"/>
    </row>
    <row r="31" spans="2:9" ht="17.399999999999999" x14ac:dyDescent="0.3">
      <c r="B31" s="91" t="s">
        <v>19</v>
      </c>
      <c r="C31" s="91"/>
      <c r="D31" s="91"/>
      <c r="E31" s="91"/>
      <c r="F31" s="92" t="s">
        <v>20</v>
      </c>
      <c r="G31" s="92"/>
      <c r="H31" s="92"/>
      <c r="I31" s="92"/>
    </row>
    <row r="32" spans="2:9" x14ac:dyDescent="0.3">
      <c r="B32" s="2"/>
      <c r="C32" s="2"/>
      <c r="D32" s="2"/>
      <c r="E32" s="2"/>
      <c r="F32" s="2"/>
      <c r="G32" s="2"/>
      <c r="H32" s="2"/>
      <c r="I32" s="2"/>
    </row>
    <row r="33" spans="2:3" x14ac:dyDescent="0.3">
      <c r="B33" s="3"/>
      <c r="C33" s="3"/>
    </row>
  </sheetData>
  <mergeCells count="52"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B31:E31"/>
    <mergeCell ref="F31:I31"/>
  </mergeCells>
  <pageMargins left="0.25" right="0.25" top="0.75" bottom="0.75" header="0.3" footer="0.3"/>
  <pageSetup paperSize="9"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مابه تفاوت سوخت پلنت</vt:lpstr>
      <vt:lpstr>بهاء نفت گازوئیل (پلنت </vt:lpstr>
      <vt:lpstr>(اسکله)بهاء نفت گازوئیل</vt:lpstr>
      <vt:lpstr>'(اسکله)بهاء نفت گازوئیل'!Print_Area</vt:lpstr>
      <vt:lpstr>'بهاء نفت گازوئیل (پلنت '!Print_Area</vt:lpstr>
      <vt:lpstr>'مابه تفاوت سوخت پلنت'!Print_Area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beikzadeh</dc:creator>
  <cp:lastModifiedBy>abas sedighi</cp:lastModifiedBy>
  <cp:lastPrinted>2024-12-02T06:41:06Z</cp:lastPrinted>
  <dcterms:created xsi:type="dcterms:W3CDTF">2016-09-26T10:28:58Z</dcterms:created>
  <dcterms:modified xsi:type="dcterms:W3CDTF">2024-12-02T06:41:21Z</dcterms:modified>
</cp:coreProperties>
</file>