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ownloads\"/>
    </mc:Choice>
  </mc:AlternateContent>
  <xr:revisionPtr revIDLastSave="0" documentId="13_ncr:1_{30BC11F1-7743-4CD9-A4C8-0FEF74DA372D}" xr6:coauthVersionLast="47" xr6:coauthVersionMax="47" xr10:uidLastSave="{00000000-0000-0000-0000-000000000000}"/>
  <bookViews>
    <workbookView xWindow="-120" yWindow="-120" windowWidth="29040" windowHeight="15720" xr2:uid="{A9DE2A53-6715-47A7-BDB6-34712C398469}"/>
  </bookViews>
  <sheets>
    <sheet name="بر اساس اولویت" sheetId="1" r:id="rId1"/>
  </sheets>
  <externalReferences>
    <externalReference r:id="rId2"/>
  </externalReferences>
  <definedNames>
    <definedName name="_xlnm._FilterDatabase" localSheetId="0" hidden="1">'بر اساس اولویت'!$A$1:$V$7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Parse_In" localSheetId="0" hidden="1">[1]CIV!#REF!</definedName>
    <definedName name="_Parse_In" hidden="1">[1]CIV!#REF!</definedName>
    <definedName name="_Parse_Out" localSheetId="0" hidden="1">#REF!</definedName>
    <definedName name="_Parse_Out" hidden="1">#REF!</definedName>
    <definedName name="_Sort" localSheetId="0" hidden="1">#REF!</definedName>
    <definedName name="_Sort" hidden="1">#REF!</definedName>
    <definedName name="fdfdfd" localSheetId="0" hidden="1">#REF!</definedName>
    <definedName name="fdfdfd" hidden="1">#REF!</definedName>
    <definedName name="feeffe" localSheetId="0" hidden="1">#REF!</definedName>
    <definedName name="feeffe" hidden="1">#REF!</definedName>
    <definedName name="_xlnm.Print_Titles" localSheetId="0">'بر اساس اولویت'!$3:$4</definedName>
    <definedName name="t" localSheetId="0" hidden="1">#REF!</definedName>
    <definedName name="t" hidden="1">#REF!</definedName>
    <definedName name="با" localSheetId="0" hidden="1">#REF!</definedName>
    <definedName name="با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1" l="1"/>
  <c r="L7" i="1"/>
  <c r="N7" i="1"/>
  <c r="O7" i="1"/>
  <c r="Q7" i="1"/>
  <c r="R7" i="1"/>
  <c r="T7" i="1"/>
  <c r="U7" i="1"/>
  <c r="Q1" i="1"/>
  <c r="M6" i="1" l="1"/>
  <c r="P6" i="1"/>
  <c r="V6" i="1"/>
  <c r="S6" i="1"/>
  <c r="M7" i="1" l="1"/>
  <c r="S7" i="1"/>
  <c r="P7" i="1"/>
  <c r="V7" i="1"/>
</calcChain>
</file>

<file path=xl/sharedStrings.xml><?xml version="1.0" encoding="utf-8"?>
<sst xmlns="http://schemas.openxmlformats.org/spreadsheetml/2006/main" count="43" uniqueCount="30">
  <si>
    <t>نرخ تسعیر ارز</t>
  </si>
  <si>
    <t>ردیف</t>
  </si>
  <si>
    <t>عنوان پروژه</t>
  </si>
  <si>
    <t>نوع پروژه و یا اقدام (توسعه ای، 
بهبود فرایند، اصلاحی، 
تحقیقاتی و مطالعاتی)</t>
  </si>
  <si>
    <t>محل اجرا</t>
  </si>
  <si>
    <t xml:space="preserve">پیش بینی شروع و پایان </t>
  </si>
  <si>
    <t>شروع پروژه</t>
  </si>
  <si>
    <t>پایان پروژه</t>
  </si>
  <si>
    <t>میلیون ریال</t>
  </si>
  <si>
    <t>ارزی و ریالی</t>
  </si>
  <si>
    <t>میلیون ريال</t>
  </si>
  <si>
    <t>جمع کل</t>
  </si>
  <si>
    <t>یورو (€)</t>
  </si>
  <si>
    <t>جاری/جدید</t>
  </si>
  <si>
    <t>پیش بینی مخارج پروژه در سال 1404</t>
  </si>
  <si>
    <t>بهره بردار - مجری</t>
  </si>
  <si>
    <t>بازنگری بودجه کل (پروژه های جاری) / پیش بینی بودجه کل (پروژه های جدید)</t>
  </si>
  <si>
    <t>هزینه شده تاکنون (پروژه های جاری)</t>
  </si>
  <si>
    <t>فرم منشور پروژه
(دارد/ندارد/نیاز به بازنگری)</t>
  </si>
  <si>
    <t>مصوب هیات مدیره
(دارد-شماره آخرین مصوبه/ندارد/نیاز ندارد)</t>
  </si>
  <si>
    <t>1404/03/01</t>
  </si>
  <si>
    <t>1405/06/31</t>
  </si>
  <si>
    <t xml:space="preserve">طراحی، تامین و نصب و راه‌اندازی سیستم جامع نظارت تصویری سایت اصفهان </t>
  </si>
  <si>
    <t>جدید</t>
  </si>
  <si>
    <t>ندارد</t>
  </si>
  <si>
    <t>آخرین بودجه مصوب/بودجه پیش‌بینی شده</t>
  </si>
  <si>
    <t>معاونت عملیات - معاونت منابع انسانی و توسعه سازمانی (واحد فناوری اطلاعات)</t>
  </si>
  <si>
    <t>توسعه‌ای</t>
  </si>
  <si>
    <t>سایت اصفهان</t>
  </si>
  <si>
    <t xml:space="preserve"> طرح های توسعه ای، بهبود فرایند، اصلاحی، تحقیقاتی و مطالعاتی در سال 1404 - معاونت منابع انسانی و توسعه سازمانی (واحد فناوری اطلاعات)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</si>
</sst>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#,##0;[Red]#,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B Nazanin"/>
      <charset val="178"/>
    </font>
    <font>
      <b/>
      <sz val="14"/>
      <name val="B Nazanin"/>
      <charset val="178"/>
    </font>
    <font>
      <b/>
      <sz val="18"/>
      <name val="B Nazanin"/>
      <charset val="178"/>
    </font>
    <font>
      <sz val="14"/>
      <color theme="1"/>
      <name val="B Nazanin"/>
      <charset val="178"/>
    </font>
    <font>
      <b/>
      <sz val="16"/>
      <color rgb="FF7030A0"/>
      <name val="B Titr"/>
      <charset val="178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3" fontId="3" fillId="0" borderId="1" xfId="2" applyNumberFormat="1" applyFont="1" applyBorder="1" applyAlignment="1">
      <alignment horizontal="center" vertical="center" wrapText="1" readingOrder="2"/>
    </xf>
    <xf numFmtId="0" fontId="4" fillId="0" borderId="0" xfId="2" applyFont="1" applyAlignment="1">
      <alignment horizontal="center" vertical="center"/>
    </xf>
    <xf numFmtId="164" fontId="4" fillId="0" borderId="0" xfId="1" applyNumberFormat="1" applyFont="1" applyAlignment="1">
      <alignment horizontal="center" vertical="center"/>
    </xf>
    <xf numFmtId="165" fontId="4" fillId="0" borderId="0" xfId="1" applyNumberFormat="1" applyFont="1" applyAlignment="1">
      <alignment horizontal="center" vertical="center"/>
    </xf>
    <xf numFmtId="166" fontId="4" fillId="2" borderId="1" xfId="2" applyNumberFormat="1" applyFont="1" applyFill="1" applyBorder="1" applyAlignment="1" applyProtection="1">
      <alignment horizontal="center" vertical="center" wrapText="1" readingOrder="2"/>
      <protection locked="0"/>
    </xf>
    <xf numFmtId="0" fontId="4" fillId="0" borderId="1" xfId="2" applyFont="1" applyBorder="1" applyAlignment="1" applyProtection="1">
      <alignment horizontal="center" vertical="center" wrapText="1" readingOrder="2"/>
      <protection locked="0"/>
    </xf>
    <xf numFmtId="166" fontId="4" fillId="0" borderId="1" xfId="2" applyNumberFormat="1" applyFont="1" applyBorder="1" applyAlignment="1" applyProtection="1">
      <alignment horizontal="center" vertical="center" wrapText="1" readingOrder="2"/>
      <protection locked="0"/>
    </xf>
    <xf numFmtId="3" fontId="3" fillId="3" borderId="1" xfId="2" applyNumberFormat="1" applyFont="1" applyFill="1" applyBorder="1" applyAlignment="1">
      <alignment horizontal="center" vertical="center" wrapText="1" readingOrder="2"/>
    </xf>
    <xf numFmtId="3" fontId="6" fillId="4" borderId="1" xfId="2" applyNumberFormat="1" applyFont="1" applyFill="1" applyBorder="1" applyAlignment="1">
      <alignment horizontal="center" vertical="center" wrapText="1" readingOrder="2"/>
    </xf>
    <xf numFmtId="3" fontId="4" fillId="0" borderId="1" xfId="2" applyNumberFormat="1" applyFont="1" applyBorder="1" applyAlignment="1">
      <alignment horizontal="center" vertical="center" wrapText="1" readingOrder="2"/>
    </xf>
    <xf numFmtId="3" fontId="3" fillId="7" borderId="1" xfId="2" applyNumberFormat="1" applyFont="1" applyFill="1" applyBorder="1" applyAlignment="1">
      <alignment horizontal="center" vertical="center" wrapText="1" readingOrder="2"/>
    </xf>
    <xf numFmtId="3" fontId="4" fillId="6" borderId="1" xfId="2" applyNumberFormat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0" xfId="2" applyFont="1" applyAlignment="1">
      <alignment horizontal="center" vertical="center" wrapText="1"/>
    </xf>
    <xf numFmtId="3" fontId="4" fillId="0" borderId="0" xfId="2" applyNumberFormat="1" applyFont="1" applyAlignment="1">
      <alignment horizontal="center" vertical="center"/>
    </xf>
    <xf numFmtId="3" fontId="4" fillId="8" borderId="1" xfId="2" applyNumberFormat="1" applyFont="1" applyFill="1" applyBorder="1" applyAlignment="1">
      <alignment horizontal="center" vertical="center"/>
    </xf>
    <xf numFmtId="0" fontId="5" fillId="6" borderId="2" xfId="2" applyFont="1" applyFill="1" applyBorder="1" applyAlignment="1">
      <alignment horizontal="center" vertical="center"/>
    </xf>
    <xf numFmtId="0" fontId="5" fillId="6" borderId="3" xfId="2" applyFont="1" applyFill="1" applyBorder="1" applyAlignment="1">
      <alignment horizontal="center" vertical="center"/>
    </xf>
    <xf numFmtId="0" fontId="5" fillId="6" borderId="4" xfId="2" applyFont="1" applyFill="1" applyBorder="1" applyAlignment="1">
      <alignment horizontal="center" vertical="center"/>
    </xf>
    <xf numFmtId="166" fontId="4" fillId="2" borderId="2" xfId="2" applyNumberFormat="1" applyFont="1" applyFill="1" applyBorder="1" applyAlignment="1" applyProtection="1">
      <alignment horizontal="center" vertical="center" wrapText="1" readingOrder="2"/>
      <protection locked="0"/>
    </xf>
    <xf numFmtId="0" fontId="4" fillId="0" borderId="8" xfId="2" applyFont="1" applyBorder="1" applyAlignment="1">
      <alignment horizontal="center" vertical="center" wrapText="1"/>
    </xf>
    <xf numFmtId="3" fontId="6" fillId="4" borderId="1" xfId="2" applyNumberFormat="1" applyFont="1" applyFill="1" applyBorder="1" applyAlignment="1">
      <alignment horizontal="center" vertical="center" wrapText="1" readingOrder="2"/>
    </xf>
    <xf numFmtId="3" fontId="6" fillId="4" borderId="7" xfId="2" applyNumberFormat="1" applyFont="1" applyFill="1" applyBorder="1" applyAlignment="1">
      <alignment horizontal="center" vertical="center" wrapText="1" readingOrder="2"/>
    </xf>
    <xf numFmtId="3" fontId="3" fillId="4" borderId="6" xfId="2" applyNumberFormat="1" applyFont="1" applyFill="1" applyBorder="1" applyAlignment="1">
      <alignment horizontal="center" vertical="center" wrapText="1" readingOrder="2"/>
    </xf>
    <xf numFmtId="3" fontId="3" fillId="4" borderId="7" xfId="2" applyNumberFormat="1" applyFont="1" applyFill="1" applyBorder="1" applyAlignment="1">
      <alignment horizontal="center" vertical="center" wrapText="1" readingOrder="2"/>
    </xf>
    <xf numFmtId="3" fontId="6" fillId="4" borderId="5" xfId="2" applyNumberFormat="1" applyFont="1" applyFill="1" applyBorder="1" applyAlignment="1">
      <alignment horizontal="center" vertical="center" wrapText="1" readingOrder="2"/>
    </xf>
    <xf numFmtId="0" fontId="4" fillId="0" borderId="0" xfId="2" applyFont="1" applyAlignment="1">
      <alignment horizontal="center" vertical="center"/>
    </xf>
    <xf numFmtId="0" fontId="7" fillId="5" borderId="0" xfId="0" applyFont="1" applyFill="1" applyAlignment="1">
      <alignment horizontal="center" vertical="center" readingOrder="2"/>
    </xf>
    <xf numFmtId="3" fontId="3" fillId="4" borderId="1" xfId="2" applyNumberFormat="1" applyFont="1" applyFill="1" applyBorder="1" applyAlignment="1">
      <alignment horizontal="center" vertical="center" wrapText="1" readingOrder="2"/>
    </xf>
  </cellXfs>
  <cellStyles count="4">
    <cellStyle name="Comma" xfId="1" builtinId="3"/>
    <cellStyle name="Comma 2" xfId="3" xr:uid="{5F0C5C98-4079-4BE4-8CB5-3D4126FFE382}"/>
    <cellStyle name="Normal" xfId="0" builtinId="0"/>
    <cellStyle name="Normal 4" xfId="2" xr:uid="{1201337E-CAB4-491B-A564-0824822963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RUN%20PLANT\mis\Plann\CIV-COMP-COD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01100"/>
      <sheetName val="B02222"/>
      <sheetName val="B02224"/>
      <sheetName val="B02430)"/>
      <sheetName val="B02620"/>
      <sheetName val="B03450"/>
      <sheetName val="B03620"/>
      <sheetName val="B03625"/>
      <sheetName val="B03650"/>
      <sheetName val="B03625 (2)"/>
      <sheetName val="Sheet1"/>
      <sheetName val="02-21A"/>
      <sheetName val="CIV-COMP-C (2)"/>
      <sheetName val="CIV"/>
      <sheetName val="CIV-COMP-C"/>
      <sheetName val="Mofid"/>
      <sheetName val="Act."/>
      <sheetName val="Bank"/>
      <sheetName val="Sheet1 (2)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Proj TIC - Std Imp"/>
      <sheetName val="Project Metrics"/>
      <sheetName val="Unit Costs - Std Imp"/>
      <sheetName val="Unit MH - Std Imp"/>
      <sheetName val="GeneralFeedDevices_Labels"/>
      <sheetName val="CalmingSection_Labels"/>
      <sheetName val="MTO UG PIPING (2)"/>
      <sheetName val="General"/>
      <sheetName val="Summary Sheets"/>
      <sheetName val="Building Name"/>
      <sheetName val="Temporary"/>
      <sheetName val="Equipment"/>
      <sheetName val="Input"/>
      <sheetName val="BASE"/>
      <sheetName val="Base Form"/>
      <sheetName val="فهرست ابنیه 87"/>
      <sheetName val="dates"/>
      <sheetName val="Heat"/>
      <sheetName val="Feed"/>
      <sheetName val="CIV-COMP-CODE1"/>
      <sheetName val="B03625_(2)"/>
      <sheetName val="CIV-COMP-C_(2)"/>
      <sheetName val="Act_"/>
      <sheetName val="TDC_COA_Sumry"/>
      <sheetName val="COA_Sumry_by_Area"/>
      <sheetName val="COA_Sumry_by_Contr"/>
      <sheetName val="COA_Sumry_by_RG"/>
      <sheetName val="TDC_COA_Grp_Sumry"/>
      <sheetName val="TDC_Item_Dets-Full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Proj_TIC_-_Std_Imp"/>
      <sheetName val="Project_Metrics"/>
      <sheetName val="Unit_Costs_-_Std_Imp"/>
      <sheetName val="Unit_MH_-_Std_Imp"/>
      <sheetName val="Sheet1_(2)"/>
      <sheetName val="MTO_UG_PIPING_(2)"/>
      <sheetName val="Base_Form"/>
      <sheetName val="T Tab"/>
      <sheetName val="I Tab"/>
      <sheetName val=" Ehd.Lad."/>
      <sheetName val="WIP"/>
      <sheetName val="Definitions"/>
      <sheetName val="집계표"/>
      <sheetName val="개시대사 (2)"/>
      <sheetName val="EL1-L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856F-E8EC-4893-AE9E-ECB1283D2E85}">
  <sheetPr>
    <tabColor rgb="FF92D050"/>
    <pageSetUpPr fitToPage="1"/>
  </sheetPr>
  <dimension ref="A1:W16"/>
  <sheetViews>
    <sheetView rightToLeft="1" tabSelected="1" zoomScale="70" zoomScaleNormal="70" zoomScaleSheetLayoutView="4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A2" sqref="A2:V2"/>
    </sheetView>
  </sheetViews>
  <sheetFormatPr defaultColWidth="11.7109375" defaultRowHeight="24" x14ac:dyDescent="0.25"/>
  <cols>
    <col min="1" max="1" width="6.5703125" style="2" bestFit="1" customWidth="1"/>
    <col min="2" max="2" width="53.85546875" style="2" customWidth="1"/>
    <col min="3" max="3" width="25.28515625" style="2" customWidth="1"/>
    <col min="4" max="4" width="26" style="2" customWidth="1"/>
    <col min="5" max="5" width="31.85546875" style="2" customWidth="1"/>
    <col min="6" max="6" width="26.85546875" style="2" customWidth="1"/>
    <col min="7" max="7" width="25" style="2" customWidth="1"/>
    <col min="8" max="8" width="21.5703125" style="2" bestFit="1" customWidth="1"/>
    <col min="9" max="9" width="15.28515625" style="2" customWidth="1"/>
    <col min="10" max="10" width="14.28515625" style="2" customWidth="1"/>
    <col min="11" max="11" width="12.5703125" style="2" bestFit="1" customWidth="1"/>
    <col min="12" max="12" width="12.7109375" style="2" bestFit="1" customWidth="1"/>
    <col min="13" max="14" width="12.5703125" style="2" bestFit="1" customWidth="1"/>
    <col min="15" max="15" width="9.7109375" style="2" bestFit="1" customWidth="1"/>
    <col min="16" max="16" width="16.7109375" style="2" bestFit="1" customWidth="1"/>
    <col min="17" max="17" width="13.5703125" style="2" bestFit="1" customWidth="1"/>
    <col min="18" max="18" width="9.7109375" style="2" bestFit="1" customWidth="1"/>
    <col min="19" max="19" width="14" style="2" bestFit="1" customWidth="1"/>
    <col min="20" max="20" width="12.140625" style="2" bestFit="1" customWidth="1"/>
    <col min="21" max="21" width="10" style="2" bestFit="1" customWidth="1"/>
    <col min="22" max="22" width="12.85546875" style="2" bestFit="1" customWidth="1"/>
    <col min="23" max="23" width="25.85546875" style="2" bestFit="1" customWidth="1"/>
    <col min="24" max="16384" width="11.7109375" style="2"/>
  </cols>
  <sheetData>
    <row r="1" spans="1:23" x14ac:dyDescent="0.25">
      <c r="F1" s="14"/>
      <c r="H1" s="14"/>
      <c r="J1" s="27"/>
      <c r="K1" s="27"/>
      <c r="L1" s="3"/>
      <c r="M1" s="4"/>
      <c r="N1" s="27" t="s">
        <v>0</v>
      </c>
      <c r="O1" s="27"/>
      <c r="P1" s="3">
        <v>800000</v>
      </c>
      <c r="Q1" s="4">
        <f>P1/1000000</f>
        <v>0.8</v>
      </c>
    </row>
    <row r="2" spans="1:23" ht="42" customHeight="1" x14ac:dyDescent="0.25">
      <c r="A2" s="28" t="s">
        <v>29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</row>
    <row r="3" spans="1:23" ht="48.75" customHeight="1" x14ac:dyDescent="0.25">
      <c r="A3" s="25" t="s">
        <v>1</v>
      </c>
      <c r="B3" s="25" t="s">
        <v>2</v>
      </c>
      <c r="C3" s="24" t="s">
        <v>13</v>
      </c>
      <c r="D3" s="25" t="s">
        <v>3</v>
      </c>
      <c r="E3" s="25" t="s">
        <v>15</v>
      </c>
      <c r="F3" s="24" t="s">
        <v>19</v>
      </c>
      <c r="G3" s="25" t="s">
        <v>18</v>
      </c>
      <c r="H3" s="25" t="s">
        <v>4</v>
      </c>
      <c r="I3" s="23" t="s">
        <v>5</v>
      </c>
      <c r="J3" s="23"/>
      <c r="K3" s="23" t="s">
        <v>25</v>
      </c>
      <c r="L3" s="23"/>
      <c r="M3" s="23"/>
      <c r="N3" s="23" t="s">
        <v>17</v>
      </c>
      <c r="O3" s="23"/>
      <c r="P3" s="23"/>
      <c r="Q3" s="23" t="s">
        <v>16</v>
      </c>
      <c r="R3" s="23"/>
      <c r="S3" s="23"/>
      <c r="T3" s="23" t="s">
        <v>14</v>
      </c>
      <c r="U3" s="23"/>
      <c r="V3" s="23"/>
    </row>
    <row r="4" spans="1:23" ht="24" customHeight="1" x14ac:dyDescent="0.25">
      <c r="A4" s="29"/>
      <c r="B4" s="29"/>
      <c r="C4" s="24"/>
      <c r="D4" s="29"/>
      <c r="E4" s="29"/>
      <c r="F4" s="24"/>
      <c r="G4" s="29"/>
      <c r="H4" s="29"/>
      <c r="I4" s="26" t="s">
        <v>6</v>
      </c>
      <c r="J4" s="26" t="s">
        <v>7</v>
      </c>
      <c r="K4" s="26" t="s">
        <v>8</v>
      </c>
      <c r="L4" s="22" t="s">
        <v>12</v>
      </c>
      <c r="M4" s="9" t="s">
        <v>9</v>
      </c>
      <c r="N4" s="26" t="s">
        <v>8</v>
      </c>
      <c r="O4" s="22" t="s">
        <v>12</v>
      </c>
      <c r="P4" s="9" t="s">
        <v>9</v>
      </c>
      <c r="Q4" s="26" t="s">
        <v>8</v>
      </c>
      <c r="R4" s="22" t="s">
        <v>12</v>
      </c>
      <c r="S4" s="9" t="s">
        <v>9</v>
      </c>
      <c r="T4" s="26" t="s">
        <v>8</v>
      </c>
      <c r="U4" s="22" t="s">
        <v>12</v>
      </c>
      <c r="V4" s="9" t="s">
        <v>9</v>
      </c>
    </row>
    <row r="5" spans="1:23" ht="24" customHeight="1" x14ac:dyDescent="0.25">
      <c r="A5" s="29"/>
      <c r="B5" s="29"/>
      <c r="C5" s="25"/>
      <c r="D5" s="29"/>
      <c r="E5" s="29"/>
      <c r="F5" s="25"/>
      <c r="G5" s="29"/>
      <c r="H5" s="29"/>
      <c r="I5" s="23"/>
      <c r="J5" s="23"/>
      <c r="K5" s="23"/>
      <c r="L5" s="22"/>
      <c r="M5" s="9" t="s">
        <v>10</v>
      </c>
      <c r="N5" s="23"/>
      <c r="O5" s="22"/>
      <c r="P5" s="9" t="s">
        <v>10</v>
      </c>
      <c r="Q5" s="23"/>
      <c r="R5" s="22"/>
      <c r="S5" s="9" t="s">
        <v>10</v>
      </c>
      <c r="T5" s="23"/>
      <c r="U5" s="22"/>
      <c r="V5" s="9" t="s">
        <v>10</v>
      </c>
    </row>
    <row r="6" spans="1:23" ht="92.25" customHeight="1" x14ac:dyDescent="0.25">
      <c r="A6" s="1">
        <v>1</v>
      </c>
      <c r="B6" s="11" t="s">
        <v>22</v>
      </c>
      <c r="C6" s="11" t="s">
        <v>23</v>
      </c>
      <c r="D6" s="6" t="s">
        <v>27</v>
      </c>
      <c r="E6" s="10" t="s">
        <v>26</v>
      </c>
      <c r="F6" s="1" t="s">
        <v>24</v>
      </c>
      <c r="G6" s="13" t="s">
        <v>24</v>
      </c>
      <c r="H6" s="8" t="s">
        <v>28</v>
      </c>
      <c r="I6" s="1" t="s">
        <v>20</v>
      </c>
      <c r="J6" s="1" t="s">
        <v>21</v>
      </c>
      <c r="K6" s="1"/>
      <c r="L6" s="1">
        <v>800000</v>
      </c>
      <c r="M6" s="5">
        <f t="shared" ref="M6" si="0">K6+L6*$Q$1</f>
        <v>640000</v>
      </c>
      <c r="N6" s="7"/>
      <c r="O6" s="7"/>
      <c r="P6" s="5">
        <f t="shared" ref="P6" si="1">N6+O6*$Q$1</f>
        <v>0</v>
      </c>
      <c r="Q6" s="1"/>
      <c r="R6" s="1"/>
      <c r="S6" s="5">
        <f t="shared" ref="S6" si="2">Q6+R6*$Q$1</f>
        <v>0</v>
      </c>
      <c r="T6" s="1"/>
      <c r="U6" s="1">
        <v>500000</v>
      </c>
      <c r="V6" s="20">
        <f t="shared" ref="V6" si="3">T6+U6*$Q$1</f>
        <v>400000</v>
      </c>
      <c r="W6" s="21"/>
    </row>
    <row r="7" spans="1:23" ht="48" customHeight="1" x14ac:dyDescent="0.25">
      <c r="A7" s="17" t="s">
        <v>11</v>
      </c>
      <c r="B7" s="18"/>
      <c r="C7" s="18"/>
      <c r="D7" s="18"/>
      <c r="E7" s="18"/>
      <c r="F7" s="18"/>
      <c r="G7" s="18"/>
      <c r="H7" s="18"/>
      <c r="I7" s="18"/>
      <c r="J7" s="19"/>
      <c r="K7" s="12">
        <f t="shared" ref="K7:V7" si="4">SUM(K6:K6)</f>
        <v>0</v>
      </c>
      <c r="L7" s="12">
        <f t="shared" si="4"/>
        <v>800000</v>
      </c>
      <c r="M7" s="16">
        <f t="shared" si="4"/>
        <v>640000</v>
      </c>
      <c r="N7" s="12">
        <f t="shared" si="4"/>
        <v>0</v>
      </c>
      <c r="O7" s="12">
        <f t="shared" si="4"/>
        <v>0</v>
      </c>
      <c r="P7" s="16">
        <f t="shared" si="4"/>
        <v>0</v>
      </c>
      <c r="Q7" s="12">
        <f t="shared" si="4"/>
        <v>0</v>
      </c>
      <c r="R7" s="12">
        <f t="shared" si="4"/>
        <v>0</v>
      </c>
      <c r="S7" s="16">
        <f t="shared" si="4"/>
        <v>0</v>
      </c>
      <c r="T7" s="12">
        <f t="shared" si="4"/>
        <v>0</v>
      </c>
      <c r="U7" s="12">
        <f t="shared" si="4"/>
        <v>500000</v>
      </c>
      <c r="V7" s="16">
        <f t="shared" si="4"/>
        <v>400000</v>
      </c>
    </row>
    <row r="13" spans="1:23" x14ac:dyDescent="0.25">
      <c r="N13" s="15"/>
    </row>
    <row r="16" spans="1:23" x14ac:dyDescent="0.25">
      <c r="L16" s="15"/>
    </row>
  </sheetData>
  <sheetProtection formatCells="0" formatColumns="0" formatRows="0" insertRows="0"/>
  <mergeCells count="26">
    <mergeCell ref="J1:K1"/>
    <mergeCell ref="N1:O1"/>
    <mergeCell ref="A2:V2"/>
    <mergeCell ref="A3:A5"/>
    <mergeCell ref="B3:B5"/>
    <mergeCell ref="D3:D5"/>
    <mergeCell ref="E3:E5"/>
    <mergeCell ref="G3:G5"/>
    <mergeCell ref="I3:J3"/>
    <mergeCell ref="U4:U5"/>
    <mergeCell ref="T3:V3"/>
    <mergeCell ref="C3:C5"/>
    <mergeCell ref="T4:T5"/>
    <mergeCell ref="H3:H5"/>
    <mergeCell ref="K3:M3"/>
    <mergeCell ref="Q3:S3"/>
    <mergeCell ref="R4:R5"/>
    <mergeCell ref="O4:O5"/>
    <mergeCell ref="L4:L5"/>
    <mergeCell ref="N3:P3"/>
    <mergeCell ref="F3:F5"/>
    <mergeCell ref="I4:I5"/>
    <mergeCell ref="J4:J5"/>
    <mergeCell ref="K4:K5"/>
    <mergeCell ref="N4:N5"/>
    <mergeCell ref="Q4:Q5"/>
  </mergeCells>
  <phoneticPr fontId="8" type="noConversion"/>
  <dataValidations count="1">
    <dataValidation type="whole" operator="greaterThanOrEqual" allowBlank="1" showInputMessage="1" showErrorMessage="1" sqref="Q6 T6" xr:uid="{5ECD0EA6-4D45-4AAE-BB0D-5DEC5C943C63}">
      <formula1>0</formula1>
    </dataValidation>
  </dataValidations>
  <printOptions horizontalCentered="1"/>
  <pageMargins left="0.11811023622047245" right="0.11811023622047245" top="0.39370078740157483" bottom="0.98425196850393704" header="0" footer="0.98425196850393704"/>
  <pageSetup paperSize="9" scale="70" fitToHeight="4" orientation="landscape" errors="dash" r:id="rId1"/>
  <headerFooter>
    <oddFooter>&amp;Rحاضرین : جناب آقایان نیکوسخن، ورزشکار، همت یار، سادات نجفی، ابراهیمی، عباسی، فرهنگ منش، حسینی، کاظمی، همتی، امامی، علیزاده، دارابی، شجاعی، فرامرزی و دست گشاده و سرکار خانم معظمی و سرکار خانم  عظیمی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بر اساس اولویت</vt:lpstr>
      <vt:lpstr>'بر اساس اولویت'!Print_Titles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Elham Shahbazi</dc:creator>
  <cp:lastModifiedBy>Alireza Darabi</cp:lastModifiedBy>
  <dcterms:created xsi:type="dcterms:W3CDTF">2023-10-25T09:53:50Z</dcterms:created>
  <dcterms:modified xsi:type="dcterms:W3CDTF">2025-01-25T05:48:36Z</dcterms:modified>
</cp:coreProperties>
</file>