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ey oil\واحد صادرات\طرح و برنامه\"/>
    </mc:Choice>
  </mc:AlternateContent>
  <xr:revisionPtr revIDLastSave="0" documentId="13_ncr:1_{A4E1CFE2-9BE4-441C-A475-2EEEE520B637}" xr6:coauthVersionLast="46" xr6:coauthVersionMax="46" xr10:uidLastSave="{00000000-0000-0000-0000-000000000000}"/>
  <bookViews>
    <workbookView xWindow="-120" yWindow="-120" windowWidth="24240" windowHeight="13140" xr2:uid="{EA2CA0AA-62D1-4829-A17B-398BE1CB0CC5}"/>
  </bookViews>
  <sheets>
    <sheet name="نرخ وکیوم و قیر اصفهان" sheetId="12" r:id="rId1"/>
    <sheet name="نرخ وکیوم و قیر بندرعباس" sheetId="13" r:id="rId2"/>
    <sheet name="فروش به تفکیک محصول" sheetId="3" r:id="rId3"/>
    <sheet name="فروش به تفکیک نحوه پرداخت" sheetId="6" r:id="rId4"/>
    <sheet name="فروش به تفکیک بازار هدف" sheetId="9" r:id="rId5"/>
    <sheet name="فروش به تفکیک شرکتها" sheetId="11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5" i="11" l="1"/>
  <c r="D24" i="13"/>
  <c r="D23" i="13"/>
  <c r="D22" i="13"/>
  <c r="D21" i="13"/>
  <c r="D20" i="13"/>
  <c r="D19" i="13"/>
  <c r="D18" i="13"/>
  <c r="D17" i="13"/>
  <c r="D16" i="13"/>
  <c r="D15" i="13"/>
  <c r="D14" i="13"/>
  <c r="D13" i="13"/>
  <c r="D12" i="13"/>
  <c r="D11" i="13"/>
  <c r="D10" i="13"/>
  <c r="D9" i="13"/>
  <c r="D8" i="13"/>
  <c r="D7" i="13"/>
  <c r="D6" i="13"/>
  <c r="D5" i="13"/>
  <c r="D4" i="13"/>
  <c r="D24" i="12"/>
  <c r="D23" i="12"/>
  <c r="D22" i="12"/>
  <c r="D21" i="12"/>
  <c r="D20" i="12"/>
  <c r="D19" i="12"/>
  <c r="D18" i="12"/>
  <c r="D17" i="12"/>
  <c r="D16" i="12"/>
  <c r="D15" i="12"/>
  <c r="D14" i="12"/>
  <c r="D13" i="12"/>
  <c r="D12" i="12"/>
  <c r="D11" i="12"/>
  <c r="D10" i="12"/>
  <c r="D9" i="12"/>
  <c r="D8" i="12"/>
  <c r="D7" i="12"/>
  <c r="D6" i="12"/>
  <c r="D5" i="12"/>
  <c r="D4" i="12"/>
  <c r="B19" i="9"/>
</calcChain>
</file>

<file path=xl/sharedStrings.xml><?xml version="1.0" encoding="utf-8"?>
<sst xmlns="http://schemas.openxmlformats.org/spreadsheetml/2006/main" count="247" uniqueCount="134">
  <si>
    <t>نام مشتری</t>
  </si>
  <si>
    <t>جی پورنر پارس</t>
  </si>
  <si>
    <t>اعتباری</t>
  </si>
  <si>
    <t>تایوان</t>
  </si>
  <si>
    <t>چتربام عایق</t>
  </si>
  <si>
    <t>افغانستان</t>
  </si>
  <si>
    <t>پاکستان</t>
  </si>
  <si>
    <t>نفت البرز صنعت جی</t>
  </si>
  <si>
    <t>بیتو تار پارس</t>
  </si>
  <si>
    <t>توسعه تجارت طلای سیاه</t>
  </si>
  <si>
    <t>عمان</t>
  </si>
  <si>
    <t>سپاهان قیرجی</t>
  </si>
  <si>
    <t>آفریقا</t>
  </si>
  <si>
    <t>اسپادانا قیر پاسارگاد</t>
  </si>
  <si>
    <t>قیر مظروف سپاهان</t>
  </si>
  <si>
    <t>مالزی</t>
  </si>
  <si>
    <t>مهندسی قیر و آسفالت غرب</t>
  </si>
  <si>
    <t>کنیا</t>
  </si>
  <si>
    <t>سانا تجارت راجی</t>
  </si>
  <si>
    <t>امارات</t>
  </si>
  <si>
    <t>چین</t>
  </si>
  <si>
    <t>عایق رطوبتی قیرسپاهان ایرانیان</t>
  </si>
  <si>
    <t>پترو تجارت مروارید جی</t>
  </si>
  <si>
    <t>پترو سالارغرب کوهسار</t>
  </si>
  <si>
    <t>تولیدی و صنعتی ریونیز پالایش آرتان</t>
  </si>
  <si>
    <t>توسعه ساختارمحیط</t>
  </si>
  <si>
    <t>جیبوتی</t>
  </si>
  <si>
    <t>پتروعایق اسپادانا</t>
  </si>
  <si>
    <t>کیمیا قیر جی</t>
  </si>
  <si>
    <t>تولیدی و صنعتی عایق اصفهان</t>
  </si>
  <si>
    <t>تولیدی و بازرگانی قطعه سازان تارا</t>
  </si>
  <si>
    <t>ماهور رخش رستاک</t>
  </si>
  <si>
    <t>بنگلادش</t>
  </si>
  <si>
    <t>ساوا تجارت آسیا</t>
  </si>
  <si>
    <t>آذربایجان</t>
  </si>
  <si>
    <t>قیر هرمز پارس</t>
  </si>
  <si>
    <t>پترو کالای هکمتان</t>
  </si>
  <si>
    <t>فرزان کار پارتاک</t>
  </si>
  <si>
    <t>آترا کران انرژی</t>
  </si>
  <si>
    <t>پالایش قیر کسری</t>
  </si>
  <si>
    <t>پویان شیمی کامیار</t>
  </si>
  <si>
    <t>اندونزی</t>
  </si>
  <si>
    <t>فیلیپین</t>
  </si>
  <si>
    <t>نفت پتروتار فراساحل</t>
  </si>
  <si>
    <t>آتی تجارت راشا</t>
  </si>
  <si>
    <t>پالایشگاه نفت پترو ماد کیش</t>
  </si>
  <si>
    <t>قطر</t>
  </si>
  <si>
    <t xml:space="preserve">  PG 70-10</t>
  </si>
  <si>
    <t xml:space="preserve"> 40/50</t>
  </si>
  <si>
    <t xml:space="preserve"> 85/100 </t>
  </si>
  <si>
    <t xml:space="preserve"> 60/70 </t>
  </si>
  <si>
    <t xml:space="preserve"> VG30 </t>
  </si>
  <si>
    <t>جمع فله</t>
  </si>
  <si>
    <t>جمع</t>
  </si>
  <si>
    <t xml:space="preserve"> 50/70</t>
  </si>
  <si>
    <t>60/70</t>
  </si>
  <si>
    <t>85/100</t>
  </si>
  <si>
    <t>کیسه</t>
  </si>
  <si>
    <t xml:space="preserve"> 60/70</t>
  </si>
  <si>
    <t xml:space="preserve"> 40/50 </t>
  </si>
  <si>
    <t>VG30</t>
  </si>
  <si>
    <t xml:space="preserve"> VG40</t>
  </si>
  <si>
    <t>جمع کل</t>
  </si>
  <si>
    <t>مجموع</t>
  </si>
  <si>
    <t>میزان فروش به تفکیک نوع محصول</t>
  </si>
  <si>
    <t>فلـــــــــــــــــــــــــه</t>
  </si>
  <si>
    <t>بشکــــــــــــــــــــــه</t>
  </si>
  <si>
    <t>فله بندرعباس</t>
  </si>
  <si>
    <t>جمع بشکه</t>
  </si>
  <si>
    <t>پالایش نفت جی هرمز</t>
  </si>
  <si>
    <t xml:space="preserve">پالایش نفت جی ارس </t>
  </si>
  <si>
    <t>نقدی</t>
  </si>
  <si>
    <t>اعتباری اسنادی</t>
  </si>
  <si>
    <t>میزان فروش به تفکیک نحوه پرداخت</t>
  </si>
  <si>
    <t>هندوستان</t>
  </si>
  <si>
    <t>میزان فروش (تن)</t>
  </si>
  <si>
    <t>بازار هدف (بنا به اعلام مشتریان)</t>
  </si>
  <si>
    <t>میزان فروش به تفکیک بازارهای هدف</t>
  </si>
  <si>
    <t>میزان فروش به تفکیک شرکتهای تابعه و سایر مشتریان</t>
  </si>
  <si>
    <t>شرکتهای تابعه</t>
  </si>
  <si>
    <t>سایــــــر مشتریـــــــــــــــان</t>
  </si>
  <si>
    <t>جمع کل (تن)</t>
  </si>
  <si>
    <t>مجموع (تن)</t>
  </si>
  <si>
    <t>میزا</t>
  </si>
  <si>
    <t>پالایش نفت جی ارس</t>
  </si>
  <si>
    <t xml:space="preserve"> ریونیز پالایش آرتان</t>
  </si>
  <si>
    <t>مقایسه نرخ وکیوم اصفهان در ماههای مختلف و قیمت عرضه قیر فله اصفهان</t>
  </si>
  <si>
    <t>ماه</t>
  </si>
  <si>
    <t>نرخ دلار آزاد</t>
  </si>
  <si>
    <t>قیمت پایه وکیوم اصفهان (ريال)</t>
  </si>
  <si>
    <t>درصد افزایش/کاهش نسبت به قبل</t>
  </si>
  <si>
    <t>قیمت میانگین وکیوم اصفهان (ريال)</t>
  </si>
  <si>
    <t>قیمت فله اصفهان (ریال)</t>
  </si>
  <si>
    <t>قیمت بشکه اصفهان (ریال)</t>
  </si>
  <si>
    <t>فروردین</t>
  </si>
  <si>
    <t>-</t>
  </si>
  <si>
    <t>اردیبهشت</t>
  </si>
  <si>
    <t>نیمه اول خرداد</t>
  </si>
  <si>
    <t>نیمه دوم خرداد</t>
  </si>
  <si>
    <t>نیمه اول تیر</t>
  </si>
  <si>
    <t>نیمه دوم تیر</t>
  </si>
  <si>
    <t>نیمه اول مرداد</t>
  </si>
  <si>
    <t>نیمه دوم مرداد</t>
  </si>
  <si>
    <t>35800
37000</t>
  </si>
  <si>
    <t>نیمه اول شهریور</t>
  </si>
  <si>
    <t>نیمه دوم شهریور</t>
  </si>
  <si>
    <t>نیمه اول مهر</t>
  </si>
  <si>
    <t>54250
54500</t>
  </si>
  <si>
    <t>نیمه دوم مهر</t>
  </si>
  <si>
    <t>نیمه اول آبان</t>
  </si>
  <si>
    <t>نیمه دوم آبان</t>
  </si>
  <si>
    <t>نیمه اول آذر</t>
  </si>
  <si>
    <t>54000
55600</t>
  </si>
  <si>
    <t>69000
70600</t>
  </si>
  <si>
    <t>نیمه دوم آذر</t>
  </si>
  <si>
    <t>55700 
55800</t>
  </si>
  <si>
    <t>نیمه اول دی</t>
  </si>
  <si>
    <t>نیمه دوم دی</t>
  </si>
  <si>
    <t>نیمه اول بهمن</t>
  </si>
  <si>
    <t>نیمه دوم بهمن</t>
  </si>
  <si>
    <t>نیمه اول اسفند</t>
  </si>
  <si>
    <t>نیمه دوم اسفند</t>
  </si>
  <si>
    <t>68755 (پریمیوم)</t>
  </si>
  <si>
    <t>77299 (پریمیوم)</t>
  </si>
  <si>
    <t>مقایسه نرخ وکیوم بندرعباس در ماههای مختلف و قیمت عرضه قیر فله فوب</t>
  </si>
  <si>
    <t>قیمت پایه وکیوم بندر (ريال)</t>
  </si>
  <si>
    <t>قیمت میانگین وکیوم بندرعباس (ريال)</t>
  </si>
  <si>
    <t>قیمت فله فوب    (ریال)</t>
  </si>
  <si>
    <t>16000
17000</t>
  </si>
  <si>
    <t>42750
43000</t>
  </si>
  <si>
    <t>57000
58350</t>
  </si>
  <si>
    <t>68821 (پریمیوم)</t>
  </si>
  <si>
    <t>68854 (پریمیوم)</t>
  </si>
  <si>
    <t>سپاهان قیر جی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</si>
</sst>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B Koodak"/>
      <charset val="178"/>
    </font>
    <font>
      <sz val="14"/>
      <color theme="1"/>
      <name val="B Koodak"/>
      <charset val="178"/>
    </font>
    <font>
      <sz val="12"/>
      <color theme="1"/>
      <name val="B Koodak"/>
      <charset val="17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29">
    <xf numFmtId="0" fontId="0" fillId="0" borderId="0" xfId="0"/>
    <xf numFmtId="3" fontId="1" fillId="0" borderId="1" xfId="0" applyNumberFormat="1" applyFont="1" applyBorder="1" applyAlignment="1">
      <alignment horizontal="center" vertical="center"/>
    </xf>
    <xf numFmtId="3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/>
    </xf>
    <xf numFmtId="3" fontId="1" fillId="0" borderId="10" xfId="0" applyNumberFormat="1" applyFont="1" applyBorder="1" applyAlignment="1">
      <alignment horizontal="center" vertical="center"/>
    </xf>
    <xf numFmtId="3" fontId="1" fillId="2" borderId="11" xfId="0" applyNumberFormat="1" applyFont="1" applyFill="1" applyBorder="1" applyAlignment="1">
      <alignment horizontal="center" vertical="center"/>
    </xf>
    <xf numFmtId="3" fontId="1" fillId="2" borderId="2" xfId="0" applyNumberFormat="1" applyFont="1" applyFill="1" applyBorder="1" applyAlignment="1">
      <alignment horizontal="center" vertical="center"/>
    </xf>
    <xf numFmtId="3" fontId="1" fillId="2" borderId="10" xfId="0" applyNumberFormat="1" applyFont="1" applyFill="1" applyBorder="1" applyAlignment="1">
      <alignment horizontal="center" vertical="center"/>
    </xf>
    <xf numFmtId="3" fontId="1" fillId="0" borderId="14" xfId="0" applyNumberFormat="1" applyFont="1" applyBorder="1" applyAlignment="1">
      <alignment horizontal="center" vertical="center"/>
    </xf>
    <xf numFmtId="3" fontId="1" fillId="0" borderId="5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3" fontId="1" fillId="0" borderId="22" xfId="0" applyNumberFormat="1" applyFont="1" applyBorder="1" applyAlignment="1">
      <alignment horizontal="center" vertical="center"/>
    </xf>
    <xf numFmtId="3" fontId="1" fillId="0" borderId="4" xfId="0" applyNumberFormat="1" applyFont="1" applyBorder="1" applyAlignment="1">
      <alignment horizontal="center" vertical="center"/>
    </xf>
    <xf numFmtId="3" fontId="1" fillId="2" borderId="23" xfId="0" applyNumberFormat="1" applyFont="1" applyFill="1" applyBorder="1" applyAlignment="1">
      <alignment horizontal="center" vertical="center"/>
    </xf>
    <xf numFmtId="3" fontId="1" fillId="0" borderId="23" xfId="0" applyNumberFormat="1" applyFont="1" applyBorder="1" applyAlignment="1">
      <alignment horizontal="center" vertical="center"/>
    </xf>
    <xf numFmtId="3" fontId="1" fillId="2" borderId="24" xfId="0" applyNumberFormat="1" applyFont="1" applyFill="1" applyBorder="1" applyAlignment="1">
      <alignment horizontal="center" vertical="center"/>
    </xf>
    <xf numFmtId="3" fontId="1" fillId="0" borderId="25" xfId="0" applyNumberFormat="1" applyFont="1" applyBorder="1" applyAlignment="1">
      <alignment horizontal="center" vertical="center"/>
    </xf>
    <xf numFmtId="3" fontId="1" fillId="2" borderId="7" xfId="0" applyNumberFormat="1" applyFont="1" applyFill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3" fontId="1" fillId="0" borderId="27" xfId="0" applyNumberFormat="1" applyFont="1" applyBorder="1" applyAlignment="1">
      <alignment horizontal="center" vertical="center"/>
    </xf>
    <xf numFmtId="3" fontId="1" fillId="0" borderId="28" xfId="0" applyNumberFormat="1" applyFont="1" applyBorder="1" applyAlignment="1">
      <alignment horizontal="center" vertical="center"/>
    </xf>
    <xf numFmtId="3" fontId="1" fillId="2" borderId="29" xfId="0" applyNumberFormat="1" applyFont="1" applyFill="1" applyBorder="1" applyAlignment="1">
      <alignment horizontal="center" vertical="center"/>
    </xf>
    <xf numFmtId="3" fontId="1" fillId="0" borderId="30" xfId="0" applyNumberFormat="1" applyFont="1" applyBorder="1" applyAlignment="1">
      <alignment horizontal="center" vertical="center"/>
    </xf>
    <xf numFmtId="3" fontId="1" fillId="2" borderId="6" xfId="0" applyNumberFormat="1" applyFont="1" applyFill="1" applyBorder="1" applyAlignment="1">
      <alignment horizontal="center" vertical="center"/>
    </xf>
    <xf numFmtId="3" fontId="1" fillId="2" borderId="31" xfId="0" applyNumberFormat="1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3" fontId="1" fillId="0" borderId="32" xfId="0" applyNumberFormat="1" applyFont="1" applyBorder="1" applyAlignment="1">
      <alignment horizontal="center" vertical="center"/>
    </xf>
    <xf numFmtId="3" fontId="1" fillId="2" borderId="33" xfId="0" applyNumberFormat="1" applyFont="1" applyFill="1" applyBorder="1" applyAlignment="1">
      <alignment horizontal="center" vertical="center"/>
    </xf>
    <xf numFmtId="3" fontId="1" fillId="2" borderId="13" xfId="0" applyNumberFormat="1" applyFont="1" applyFill="1" applyBorder="1" applyAlignment="1">
      <alignment horizontal="center" vertical="center"/>
    </xf>
    <xf numFmtId="3" fontId="1" fillId="2" borderId="8" xfId="0" applyNumberFormat="1" applyFont="1" applyFill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3" fontId="1" fillId="0" borderId="29" xfId="0" applyNumberFormat="1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3" fontId="1" fillId="0" borderId="33" xfId="0" applyNumberFormat="1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3" fontId="3" fillId="0" borderId="29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2" borderId="43" xfId="0" applyFont="1" applyFill="1" applyBorder="1" applyAlignment="1">
      <alignment horizontal="center" vertical="center"/>
    </xf>
    <xf numFmtId="3" fontId="1" fillId="2" borderId="40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4" xfId="0" applyFont="1" applyFill="1" applyBorder="1" applyAlignment="1">
      <alignment horizontal="center" vertical="center"/>
    </xf>
    <xf numFmtId="3" fontId="1" fillId="2" borderId="42" xfId="0" applyNumberFormat="1" applyFont="1" applyFill="1" applyBorder="1" applyAlignment="1">
      <alignment horizontal="center" vertical="center"/>
    </xf>
    <xf numFmtId="3" fontId="3" fillId="2" borderId="29" xfId="0" applyNumberFormat="1" applyFont="1" applyFill="1" applyBorder="1" applyAlignment="1">
      <alignment horizontal="center" vertical="center"/>
    </xf>
    <xf numFmtId="3" fontId="3" fillId="0" borderId="28" xfId="0" applyNumberFormat="1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0" fontId="3" fillId="0" borderId="46" xfId="0" applyFont="1" applyBorder="1" applyAlignment="1">
      <alignment horizontal="center" vertical="center" wrapText="1"/>
    </xf>
    <xf numFmtId="3" fontId="3" fillId="0" borderId="47" xfId="0" applyNumberFormat="1" applyFont="1" applyBorder="1" applyAlignment="1">
      <alignment horizontal="center" vertical="center" wrapText="1"/>
    </xf>
    <xf numFmtId="2" fontId="3" fillId="0" borderId="47" xfId="0" applyNumberFormat="1" applyFont="1" applyBorder="1" applyAlignment="1">
      <alignment horizontal="center" vertical="center" wrapText="1"/>
    </xf>
    <xf numFmtId="3" fontId="3" fillId="0" borderId="48" xfId="0" applyNumberFormat="1" applyFont="1" applyBorder="1" applyAlignment="1">
      <alignment horizontal="center" vertical="center" wrapText="1"/>
    </xf>
    <xf numFmtId="3" fontId="3" fillId="0" borderId="49" xfId="0" applyNumberFormat="1" applyFont="1" applyBorder="1" applyAlignment="1">
      <alignment horizontal="center" vertical="center" wrapText="1"/>
    </xf>
    <xf numFmtId="2" fontId="1" fillId="0" borderId="28" xfId="0" applyNumberFormat="1" applyFont="1" applyBorder="1" applyAlignment="1">
      <alignment horizontal="center" vertical="center"/>
    </xf>
    <xf numFmtId="3" fontId="1" fillId="0" borderId="31" xfId="0" applyNumberFormat="1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3" fontId="1" fillId="0" borderId="50" xfId="0" applyNumberFormat="1" applyFont="1" applyBorder="1" applyAlignment="1">
      <alignment horizontal="center" vertical="center"/>
    </xf>
    <xf numFmtId="2" fontId="1" fillId="0" borderId="50" xfId="0" applyNumberFormat="1" applyFont="1" applyBorder="1" applyAlignment="1">
      <alignment horizontal="center" vertical="center"/>
    </xf>
    <xf numFmtId="3" fontId="1" fillId="0" borderId="51" xfId="0" applyNumberFormat="1" applyFont="1" applyBorder="1" applyAlignment="1">
      <alignment horizontal="center" vertical="center"/>
    </xf>
    <xf numFmtId="3" fontId="1" fillId="0" borderId="52" xfId="0" applyNumberFormat="1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3" fontId="1" fillId="0" borderId="54" xfId="0" applyNumberFormat="1" applyFont="1" applyBorder="1" applyAlignment="1">
      <alignment horizontal="center" vertical="center"/>
    </xf>
    <xf numFmtId="2" fontId="1" fillId="0" borderId="54" xfId="0" applyNumberFormat="1" applyFont="1" applyBorder="1" applyAlignment="1">
      <alignment horizontal="center" vertical="center"/>
    </xf>
    <xf numFmtId="3" fontId="1" fillId="0" borderId="55" xfId="0" applyNumberFormat="1" applyFont="1" applyBorder="1" applyAlignment="1">
      <alignment horizontal="center" vertical="center"/>
    </xf>
    <xf numFmtId="3" fontId="1" fillId="0" borderId="40" xfId="0" applyNumberFormat="1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3" fontId="1" fillId="0" borderId="57" xfId="0" applyNumberFormat="1" applyFont="1" applyBorder="1" applyAlignment="1">
      <alignment horizontal="center" vertical="center"/>
    </xf>
    <xf numFmtId="2" fontId="1" fillId="0" borderId="57" xfId="0" applyNumberFormat="1" applyFont="1" applyBorder="1" applyAlignment="1">
      <alignment horizontal="center" vertical="center"/>
    </xf>
    <xf numFmtId="3" fontId="1" fillId="0" borderId="58" xfId="0" applyNumberFormat="1" applyFont="1" applyBorder="1" applyAlignment="1">
      <alignment horizontal="center" vertical="center"/>
    </xf>
    <xf numFmtId="3" fontId="1" fillId="0" borderId="42" xfId="0" applyNumberFormat="1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3" fontId="1" fillId="0" borderId="8" xfId="0" applyNumberFormat="1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3" fontId="1" fillId="0" borderId="7" xfId="0" applyNumberFormat="1" applyFont="1" applyBorder="1" applyAlignment="1">
      <alignment horizontal="center" vertical="center"/>
    </xf>
    <xf numFmtId="3" fontId="1" fillId="0" borderId="48" xfId="0" applyNumberFormat="1" applyFont="1" applyBorder="1" applyAlignment="1">
      <alignment horizontal="center" vertical="center"/>
    </xf>
    <xf numFmtId="3" fontId="1" fillId="0" borderId="58" xfId="0" applyNumberFormat="1" applyFont="1" applyBorder="1" applyAlignment="1">
      <alignment horizontal="center" vertical="center" wrapText="1"/>
    </xf>
    <xf numFmtId="3" fontId="1" fillId="0" borderId="40" xfId="0" applyNumberFormat="1" applyFont="1" applyBorder="1" applyAlignment="1">
      <alignment horizontal="center" vertical="center" wrapText="1"/>
    </xf>
    <xf numFmtId="3" fontId="1" fillId="0" borderId="55" xfId="0" applyNumberFormat="1" applyFont="1" applyBorder="1" applyAlignment="1">
      <alignment horizontal="center" vertical="center" wrapText="1"/>
    </xf>
    <xf numFmtId="3" fontId="1" fillId="0" borderId="53" xfId="0" applyNumberFormat="1" applyFont="1" applyBorder="1" applyAlignment="1">
      <alignment horizontal="center" vertical="center"/>
    </xf>
    <xf numFmtId="3" fontId="1" fillId="0" borderId="56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3" fillId="0" borderId="27" xfId="0" applyFont="1" applyBorder="1" applyAlignment="1">
      <alignment horizontal="center" vertical="center" wrapText="1"/>
    </xf>
    <xf numFmtId="3" fontId="3" fillId="0" borderId="28" xfId="0" applyNumberFormat="1" applyFont="1" applyBorder="1" applyAlignment="1">
      <alignment horizontal="center" vertical="center" wrapText="1"/>
    </xf>
    <xf numFmtId="2" fontId="3" fillId="0" borderId="28" xfId="0" applyNumberFormat="1" applyFont="1" applyBorder="1" applyAlignment="1">
      <alignment horizontal="center" vertical="center" wrapText="1"/>
    </xf>
    <xf numFmtId="3" fontId="3" fillId="0" borderId="29" xfId="0" applyNumberFormat="1" applyFont="1" applyBorder="1" applyAlignment="1">
      <alignment horizontal="center" vertical="center" wrapText="1"/>
    </xf>
    <xf numFmtId="3" fontId="1" fillId="0" borderId="19" xfId="0" applyNumberFormat="1" applyFont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3" fontId="1" fillId="0" borderId="59" xfId="0" applyNumberFormat="1" applyFont="1" applyBorder="1" applyAlignment="1">
      <alignment horizontal="center" vertical="center"/>
    </xf>
    <xf numFmtId="3" fontId="1" fillId="0" borderId="49" xfId="0" applyNumberFormat="1" applyFont="1" applyBorder="1" applyAlignment="1">
      <alignment horizontal="center" vertical="center" wrapText="1"/>
    </xf>
    <xf numFmtId="3" fontId="1" fillId="0" borderId="49" xfId="0" applyNumberFormat="1" applyFont="1" applyBorder="1" applyAlignment="1">
      <alignment horizontal="center" vertical="center"/>
    </xf>
    <xf numFmtId="3" fontId="1" fillId="0" borderId="42" xfId="0" applyNumberFormat="1" applyFont="1" applyBorder="1" applyAlignment="1">
      <alignment horizontal="center" vertical="center" wrapText="1"/>
    </xf>
    <xf numFmtId="0" fontId="0" fillId="0" borderId="4" xfId="0" applyBorder="1"/>
    <xf numFmtId="0" fontId="1" fillId="3" borderId="5" xfId="0" applyFont="1" applyFill="1" applyBorder="1" applyAlignment="1">
      <alignment horizontal="center" vertical="center"/>
    </xf>
    <xf numFmtId="3" fontId="1" fillId="3" borderId="33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26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2" fillId="0" borderId="41" xfId="0" applyFont="1" applyBorder="1" applyAlignment="1">
      <alignment horizontal="center"/>
    </xf>
    <xf numFmtId="0" fontId="0" fillId="0" borderId="41" xfId="0" applyBorder="1" applyAlignment="1">
      <alignment horizontal="center"/>
    </xf>
    <xf numFmtId="0" fontId="1" fillId="2" borderId="46" xfId="0" applyFont="1" applyFill="1" applyBorder="1" applyAlignment="1">
      <alignment horizontal="center" vertical="center" textRotation="90" wrapText="1"/>
    </xf>
    <xf numFmtId="0" fontId="1" fillId="2" borderId="45" xfId="0" applyFont="1" applyFill="1" applyBorder="1" applyAlignment="1">
      <alignment horizontal="center" vertical="center" textRotation="90" wrapText="1"/>
    </xf>
    <xf numFmtId="0" fontId="1" fillId="2" borderId="36" xfId="0" applyFont="1" applyFill="1" applyBorder="1" applyAlignment="1">
      <alignment horizontal="center" vertical="center" textRotation="90" wrapText="1"/>
    </xf>
    <xf numFmtId="0" fontId="1" fillId="0" borderId="30" xfId="0" applyFont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1" fillId="0" borderId="45" xfId="0" applyFont="1" applyBorder="1" applyAlignment="1">
      <alignment horizontal="center" vertical="center" textRotation="90"/>
    </xf>
    <xf numFmtId="0" fontId="1" fillId="0" borderId="36" xfId="0" applyFont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b="1">
                <a:cs typeface="B Nazanin" panose="00000400000000000000" pitchFamily="2" charset="-78"/>
              </a:rPr>
              <a:t>روند</a:t>
            </a:r>
            <a:r>
              <a:rPr lang="fa-IR" b="1" baseline="0">
                <a:cs typeface="B Nazanin" panose="00000400000000000000" pitchFamily="2" charset="-78"/>
              </a:rPr>
              <a:t> قیمت وکیوم باتوم اصفهان</a:t>
            </a:r>
            <a:endParaRPr lang="en-US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'نرخ وکیوم و قیر اصفهان'!$A$3:$A$24</c:f>
              <c:strCache>
                <c:ptCount val="22"/>
                <c:pt idx="0">
                  <c:v>فروردین</c:v>
                </c:pt>
                <c:pt idx="1">
                  <c:v>اردیبهشت</c:v>
                </c:pt>
                <c:pt idx="2">
                  <c:v>نیمه اول خرداد</c:v>
                </c:pt>
                <c:pt idx="3">
                  <c:v>نیمه دوم خرداد</c:v>
                </c:pt>
                <c:pt idx="4">
                  <c:v>نیمه اول تیر</c:v>
                </c:pt>
                <c:pt idx="5">
                  <c:v>نیمه دوم تیر</c:v>
                </c:pt>
                <c:pt idx="6">
                  <c:v>نیمه اول مرداد</c:v>
                </c:pt>
                <c:pt idx="7">
                  <c:v>نیمه دوم مرداد</c:v>
                </c:pt>
                <c:pt idx="8">
                  <c:v>نیمه اول شهریور</c:v>
                </c:pt>
                <c:pt idx="9">
                  <c:v>نیمه دوم شهریور</c:v>
                </c:pt>
                <c:pt idx="10">
                  <c:v>نیمه اول مهر</c:v>
                </c:pt>
                <c:pt idx="11">
                  <c:v>نیمه دوم مهر</c:v>
                </c:pt>
                <c:pt idx="12">
                  <c:v>نیمه اول آبان</c:v>
                </c:pt>
                <c:pt idx="13">
                  <c:v>نیمه دوم آبان</c:v>
                </c:pt>
                <c:pt idx="14">
                  <c:v>نیمه اول آذر</c:v>
                </c:pt>
                <c:pt idx="15">
                  <c:v>نیمه دوم آذر</c:v>
                </c:pt>
                <c:pt idx="16">
                  <c:v>نیمه اول دی</c:v>
                </c:pt>
                <c:pt idx="17">
                  <c:v>نیمه دوم دی</c:v>
                </c:pt>
                <c:pt idx="18">
                  <c:v>نیمه اول بهمن</c:v>
                </c:pt>
                <c:pt idx="19">
                  <c:v>نیمه دوم بهمن</c:v>
                </c:pt>
                <c:pt idx="20">
                  <c:v>نیمه اول اسفند</c:v>
                </c:pt>
                <c:pt idx="21">
                  <c:v>نیمه دوم اسفند</c:v>
                </c:pt>
              </c:strCache>
            </c:strRef>
          </c:cat>
          <c:val>
            <c:numRef>
              <c:f>'نرخ وکیوم و قیر اصفهان'!$C$3:$C$24</c:f>
              <c:numCache>
                <c:formatCode>#,##0</c:formatCode>
                <c:ptCount val="22"/>
                <c:pt idx="0">
                  <c:v>16357</c:v>
                </c:pt>
                <c:pt idx="1">
                  <c:v>13220</c:v>
                </c:pt>
                <c:pt idx="2">
                  <c:v>15159</c:v>
                </c:pt>
                <c:pt idx="3">
                  <c:v>21447</c:v>
                </c:pt>
                <c:pt idx="4">
                  <c:v>24127</c:v>
                </c:pt>
                <c:pt idx="5">
                  <c:v>25724</c:v>
                </c:pt>
                <c:pt idx="6">
                  <c:v>29523</c:v>
                </c:pt>
                <c:pt idx="7">
                  <c:v>31143</c:v>
                </c:pt>
                <c:pt idx="8">
                  <c:v>33649</c:v>
                </c:pt>
                <c:pt idx="9">
                  <c:v>36454</c:v>
                </c:pt>
                <c:pt idx="10">
                  <c:v>35095</c:v>
                </c:pt>
                <c:pt idx="11">
                  <c:v>37156</c:v>
                </c:pt>
                <c:pt idx="12">
                  <c:v>42996</c:v>
                </c:pt>
                <c:pt idx="13">
                  <c:v>45095</c:v>
                </c:pt>
                <c:pt idx="14">
                  <c:v>50313</c:v>
                </c:pt>
                <c:pt idx="15">
                  <c:v>52433</c:v>
                </c:pt>
                <c:pt idx="16">
                  <c:v>53490</c:v>
                </c:pt>
                <c:pt idx="17">
                  <c:v>54246</c:v>
                </c:pt>
                <c:pt idx="18">
                  <c:v>57722</c:v>
                </c:pt>
                <c:pt idx="19">
                  <c:v>55762</c:v>
                </c:pt>
                <c:pt idx="20">
                  <c:v>59444</c:v>
                </c:pt>
                <c:pt idx="21">
                  <c:v>62143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A3E-4F1B-9183-CB68F63F91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6904560"/>
        <c:axId val="676903312"/>
      </c:lineChart>
      <c:catAx>
        <c:axId val="6769045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بازه</a:t>
                </a:r>
                <a:r>
                  <a:rPr lang="fa-IR" b="1" baseline="0">
                    <a:cs typeface="B Nazanin" panose="00000400000000000000" pitchFamily="2" charset="-78"/>
                  </a:rPr>
                  <a:t> زمانی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903312"/>
        <c:crosses val="autoZero"/>
        <c:auto val="1"/>
        <c:lblAlgn val="ctr"/>
        <c:lblOffset val="100"/>
        <c:noMultiLvlLbl val="0"/>
      </c:catAx>
      <c:valAx>
        <c:axId val="676903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قیمت وکیوم اصفهان (ریال)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9045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b="1">
                <a:cs typeface="B Nazanin" panose="00000400000000000000" pitchFamily="2" charset="-78"/>
              </a:rPr>
              <a:t>روند</a:t>
            </a:r>
            <a:r>
              <a:rPr lang="fa-IR" b="1" baseline="0">
                <a:cs typeface="B Nazanin" panose="00000400000000000000" pitchFamily="2" charset="-78"/>
              </a:rPr>
              <a:t> قیمت وکیوم باتوم بندرعباس</a:t>
            </a:r>
            <a:endParaRPr lang="fa-IR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'نرخ وکیوم و قیر بندرعباس'!$C$2</c:f>
              <c:strCache>
                <c:ptCount val="1"/>
                <c:pt idx="0">
                  <c:v>قیمت پایه وکیوم بندر (ريال)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'نرخ وکیوم و قیر بندرعباس'!$A$3:$A$24</c:f>
              <c:strCache>
                <c:ptCount val="22"/>
                <c:pt idx="0">
                  <c:v>فروردین</c:v>
                </c:pt>
                <c:pt idx="1">
                  <c:v>اردیبهشت</c:v>
                </c:pt>
                <c:pt idx="2">
                  <c:v>نیمه اول خرداد</c:v>
                </c:pt>
                <c:pt idx="3">
                  <c:v>نیمه دوم خرداد</c:v>
                </c:pt>
                <c:pt idx="4">
                  <c:v>نیمه اول تیر</c:v>
                </c:pt>
                <c:pt idx="5">
                  <c:v>نیمه دوم تیر</c:v>
                </c:pt>
                <c:pt idx="6">
                  <c:v>نیمه اول مرداد</c:v>
                </c:pt>
                <c:pt idx="7">
                  <c:v>نیمه دوم مرداد</c:v>
                </c:pt>
                <c:pt idx="8">
                  <c:v>نیمه اول شهریور</c:v>
                </c:pt>
                <c:pt idx="9">
                  <c:v>نیمه دوم شهریور</c:v>
                </c:pt>
                <c:pt idx="10">
                  <c:v>نیمه اول مهر</c:v>
                </c:pt>
                <c:pt idx="11">
                  <c:v>نیمه دوم مهر</c:v>
                </c:pt>
                <c:pt idx="12">
                  <c:v>نیمه اول آبان</c:v>
                </c:pt>
                <c:pt idx="13">
                  <c:v>نیمه دوم آبان</c:v>
                </c:pt>
                <c:pt idx="14">
                  <c:v>نیمه اول آذر</c:v>
                </c:pt>
                <c:pt idx="15">
                  <c:v>نیمه دوم آذر</c:v>
                </c:pt>
                <c:pt idx="16">
                  <c:v>نیمه اول دی</c:v>
                </c:pt>
                <c:pt idx="17">
                  <c:v>نیمه دوم دی</c:v>
                </c:pt>
                <c:pt idx="18">
                  <c:v>نیمه اول بهمن</c:v>
                </c:pt>
                <c:pt idx="19">
                  <c:v>نیمه دوم بهمن</c:v>
                </c:pt>
                <c:pt idx="20">
                  <c:v>نیمه اول اسفند</c:v>
                </c:pt>
                <c:pt idx="21">
                  <c:v>نیمه دوم اسفند</c:v>
                </c:pt>
              </c:strCache>
            </c:strRef>
          </c:cat>
          <c:val>
            <c:numRef>
              <c:f>'نرخ وکیوم و قیر بندرعباس'!$C$3:$C$24</c:f>
              <c:numCache>
                <c:formatCode>#,##0</c:formatCode>
                <c:ptCount val="22"/>
                <c:pt idx="0">
                  <c:v>17175</c:v>
                </c:pt>
                <c:pt idx="1">
                  <c:v>13881</c:v>
                </c:pt>
                <c:pt idx="2">
                  <c:v>15917</c:v>
                </c:pt>
                <c:pt idx="3">
                  <c:v>22519</c:v>
                </c:pt>
                <c:pt idx="4">
                  <c:v>25333</c:v>
                </c:pt>
                <c:pt idx="5">
                  <c:v>27010</c:v>
                </c:pt>
                <c:pt idx="6">
                  <c:v>30999</c:v>
                </c:pt>
                <c:pt idx="7">
                  <c:v>32700</c:v>
                </c:pt>
                <c:pt idx="8">
                  <c:v>35331</c:v>
                </c:pt>
                <c:pt idx="9">
                  <c:v>38276</c:v>
                </c:pt>
                <c:pt idx="10">
                  <c:v>36850</c:v>
                </c:pt>
                <c:pt idx="11">
                  <c:v>39014</c:v>
                </c:pt>
                <c:pt idx="12">
                  <c:v>45146</c:v>
                </c:pt>
                <c:pt idx="13">
                  <c:v>47350</c:v>
                </c:pt>
                <c:pt idx="14">
                  <c:v>52829</c:v>
                </c:pt>
                <c:pt idx="15">
                  <c:v>55054</c:v>
                </c:pt>
                <c:pt idx="16">
                  <c:v>56164</c:v>
                </c:pt>
                <c:pt idx="17">
                  <c:v>56958</c:v>
                </c:pt>
                <c:pt idx="18">
                  <c:v>60608</c:v>
                </c:pt>
                <c:pt idx="19">
                  <c:v>58550</c:v>
                </c:pt>
                <c:pt idx="20">
                  <c:v>62416</c:v>
                </c:pt>
                <c:pt idx="21">
                  <c:v>65250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7D-4F65-8D96-00466F6FF1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6959695"/>
        <c:axId val="996957615"/>
      </c:lineChart>
      <c:catAx>
        <c:axId val="9969596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بازه</a:t>
                </a:r>
                <a:r>
                  <a:rPr lang="fa-IR" b="1" baseline="0">
                    <a:cs typeface="B Nazanin" panose="00000400000000000000" pitchFamily="2" charset="-78"/>
                  </a:rPr>
                  <a:t> زمانی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6957615"/>
        <c:crosses val="autoZero"/>
        <c:auto val="1"/>
        <c:lblAlgn val="ctr"/>
        <c:lblOffset val="100"/>
        <c:noMultiLvlLbl val="0"/>
      </c:catAx>
      <c:valAx>
        <c:axId val="9969576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قیمت</a:t>
                </a:r>
                <a:r>
                  <a:rPr lang="fa-IR" b="1" baseline="0">
                    <a:cs typeface="B Nazanin" panose="00000400000000000000" pitchFamily="2" charset="-78"/>
                  </a:rPr>
                  <a:t> پایه وکیوم بندرعباس (ریال)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69596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>
                <a:cs typeface="B Nazanin" panose="00000400000000000000" pitchFamily="2" charset="-78"/>
              </a:rPr>
              <a:t>میزان فروش صادراتی به تفکیک نحوه پرداخت</a:t>
            </a:r>
            <a:endParaRPr lang="en-US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3.3333333333333284E-2"/>
                  <c:y val="-4.16666666666667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5D6-4334-A003-BB9FE4876882}"/>
                </c:ext>
              </c:extLst>
            </c:dLbl>
            <c:dLbl>
              <c:idx val="1"/>
              <c:layout>
                <c:manualLayout>
                  <c:x val="1.9444444444444445E-2"/>
                  <c:y val="-5.09259259259259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5D6-4334-A003-BB9FE4876882}"/>
                </c:ext>
              </c:extLst>
            </c:dLbl>
            <c:dLbl>
              <c:idx val="2"/>
              <c:layout>
                <c:manualLayout>
                  <c:x val="3.3333333333333333E-2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5D6-4334-A003-BB9FE487688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'فروش به تفکیک نحوه پرداخت'!$B$2:$D$2</c:f>
              <c:strCache>
                <c:ptCount val="3"/>
                <c:pt idx="0">
                  <c:v>اعتباری</c:v>
                </c:pt>
                <c:pt idx="1">
                  <c:v>اعتباری اسنادی</c:v>
                </c:pt>
                <c:pt idx="2">
                  <c:v>نقدی</c:v>
                </c:pt>
              </c:strCache>
            </c:strRef>
          </c:cat>
          <c:val>
            <c:numRef>
              <c:f>'فروش به تفکیک نحوه پرداخت'!$B$35:$D$35</c:f>
              <c:numCache>
                <c:formatCode>#,##0</c:formatCode>
                <c:ptCount val="3"/>
                <c:pt idx="0">
                  <c:v>390309.78</c:v>
                </c:pt>
                <c:pt idx="1">
                  <c:v>444183.30300000001</c:v>
                </c:pt>
                <c:pt idx="2">
                  <c:v>207951.226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D6-4334-A003-BB9FE48768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03735327"/>
        <c:axId val="2003729503"/>
        <c:axId val="0"/>
      </c:bar3DChart>
      <c:catAx>
        <c:axId val="20037353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B Nazanin" panose="00000400000000000000" pitchFamily="2" charset="-78"/>
              </a:defRPr>
            </a:pPr>
            <a:endParaRPr lang="en-US"/>
          </a:p>
        </c:txPr>
        <c:crossAx val="2003729503"/>
        <c:crosses val="autoZero"/>
        <c:auto val="1"/>
        <c:lblAlgn val="ctr"/>
        <c:lblOffset val="100"/>
        <c:noMultiLvlLbl val="0"/>
      </c:catAx>
      <c:valAx>
        <c:axId val="20037295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میزان فروش (تن)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layout>
            <c:manualLayout>
              <c:xMode val="edge"/>
              <c:yMode val="edge"/>
              <c:x val="3.6760498687664039E-2"/>
              <c:y val="0.3709473194124894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3735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b="1">
                <a:cs typeface="B Nazanin" panose="00000400000000000000" pitchFamily="2" charset="-78"/>
              </a:rPr>
              <a:t>میزان فروش به</a:t>
            </a:r>
            <a:r>
              <a:rPr lang="fa-IR" b="1" baseline="0">
                <a:cs typeface="B Nazanin" panose="00000400000000000000" pitchFamily="2" charset="-78"/>
              </a:rPr>
              <a:t> تفکیک بازارهای هدف</a:t>
            </a:r>
            <a:endParaRPr lang="fa-IR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'فروش به تفکیک بازار هدف'!$B$2</c:f>
              <c:strCache>
                <c:ptCount val="1"/>
                <c:pt idx="0">
                  <c:v>میزان فروش (تن)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'فروش به تفکیک بازار هدف'!$A$3:$A$18</c:f>
              <c:strCache>
                <c:ptCount val="16"/>
                <c:pt idx="0">
                  <c:v>هندوستان</c:v>
                </c:pt>
                <c:pt idx="1">
                  <c:v>عمان</c:v>
                </c:pt>
                <c:pt idx="2">
                  <c:v>امارات</c:v>
                </c:pt>
                <c:pt idx="3">
                  <c:v>چین</c:v>
                </c:pt>
                <c:pt idx="4">
                  <c:v>پاکستان</c:v>
                </c:pt>
                <c:pt idx="5">
                  <c:v>بنگلادش</c:v>
                </c:pt>
                <c:pt idx="6">
                  <c:v>آفریقا</c:v>
                </c:pt>
                <c:pt idx="7">
                  <c:v>افغانستان</c:v>
                </c:pt>
                <c:pt idx="8">
                  <c:v>تایوان</c:v>
                </c:pt>
                <c:pt idx="9">
                  <c:v>مالزی</c:v>
                </c:pt>
                <c:pt idx="10">
                  <c:v>آذربایجان</c:v>
                </c:pt>
                <c:pt idx="11">
                  <c:v>قطر</c:v>
                </c:pt>
                <c:pt idx="12">
                  <c:v>جیبوتی</c:v>
                </c:pt>
                <c:pt idx="13">
                  <c:v>کنیا</c:v>
                </c:pt>
                <c:pt idx="14">
                  <c:v>اندونزی</c:v>
                </c:pt>
                <c:pt idx="15">
                  <c:v>فیلیپین</c:v>
                </c:pt>
              </c:strCache>
            </c:strRef>
          </c:cat>
          <c:val>
            <c:numRef>
              <c:f>'فروش به تفکیک بازار هدف'!$B$3:$B$18</c:f>
              <c:numCache>
                <c:formatCode>#,##0</c:formatCode>
                <c:ptCount val="16"/>
                <c:pt idx="0">
                  <c:v>488204.86800000002</c:v>
                </c:pt>
                <c:pt idx="1">
                  <c:v>179650.47099999999</c:v>
                </c:pt>
                <c:pt idx="2">
                  <c:v>116808.694</c:v>
                </c:pt>
                <c:pt idx="3">
                  <c:v>79763.384000000005</c:v>
                </c:pt>
                <c:pt idx="4">
                  <c:v>56367.51</c:v>
                </c:pt>
                <c:pt idx="5">
                  <c:v>42887.148000000001</c:v>
                </c:pt>
                <c:pt idx="6">
                  <c:v>29203.857</c:v>
                </c:pt>
                <c:pt idx="7">
                  <c:v>15258.287</c:v>
                </c:pt>
                <c:pt idx="8">
                  <c:v>15212.942999999999</c:v>
                </c:pt>
                <c:pt idx="9">
                  <c:v>10729.558000000001</c:v>
                </c:pt>
                <c:pt idx="10">
                  <c:v>4100</c:v>
                </c:pt>
                <c:pt idx="11">
                  <c:v>1457.75</c:v>
                </c:pt>
                <c:pt idx="12">
                  <c:v>1421.316</c:v>
                </c:pt>
                <c:pt idx="13">
                  <c:v>1239.1199999999999</c:v>
                </c:pt>
                <c:pt idx="14">
                  <c:v>79.884</c:v>
                </c:pt>
                <c:pt idx="15">
                  <c:v>59.518999999999998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E7-4DBF-B0FD-B5B94CECD12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2003775679"/>
        <c:axId val="2003776511"/>
        <c:axId val="0"/>
      </c:bar3DChart>
      <c:catAx>
        <c:axId val="200377567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بازار</a:t>
                </a:r>
                <a:r>
                  <a:rPr lang="fa-IR" b="1" baseline="0">
                    <a:cs typeface="B Nazanin" panose="00000400000000000000" pitchFamily="2" charset="-78"/>
                  </a:rPr>
                  <a:t> هدف (بنا به اعلام مشتریان)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3776511"/>
        <c:crosses val="autoZero"/>
        <c:auto val="1"/>
        <c:lblAlgn val="ctr"/>
        <c:lblOffset val="100"/>
        <c:noMultiLvlLbl val="0"/>
      </c:catAx>
      <c:valAx>
        <c:axId val="2003776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میزان فروش (تن)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37756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b="1">
                <a:cs typeface="B Nazanin" panose="00000400000000000000" pitchFamily="2" charset="-78"/>
              </a:rPr>
              <a:t>میزان</a:t>
            </a:r>
            <a:r>
              <a:rPr lang="fa-IR" b="1" baseline="0">
                <a:cs typeface="B Nazanin" panose="00000400000000000000" pitchFamily="2" charset="-78"/>
              </a:rPr>
              <a:t> فروش به تفکیک شرکتهای تابعه و مشتریان اصلی</a:t>
            </a:r>
            <a:endParaRPr lang="en-US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3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3D0D-42DA-85FF-E6F7EF2472AC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D0D-42DA-85FF-E6F7EF2472AC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3D0D-42DA-85FF-E6F7EF2472AC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3D0D-42DA-85FF-E6F7EF2472AC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8-3D0D-42DA-85FF-E6F7EF2472AC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3D0D-42DA-85FF-E6F7EF2472AC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0AB6-4623-B735-D839CAED561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'فروش به تفکیک شرکتها'!$B$3:$B$12</c:f>
              <c:strCache>
                <c:ptCount val="10"/>
                <c:pt idx="0">
                  <c:v>جی پورنر پارس</c:v>
                </c:pt>
                <c:pt idx="1">
                  <c:v>پالایش نفت جی ارس</c:v>
                </c:pt>
                <c:pt idx="2">
                  <c:v>پالایش نفت جی هرمز</c:v>
                </c:pt>
                <c:pt idx="3">
                  <c:v>سپاهان قیر جی</c:v>
                </c:pt>
                <c:pt idx="4">
                  <c:v>اسپادانا قیر پاسارگاد</c:v>
                </c:pt>
                <c:pt idx="5">
                  <c:v>بیتو تار پارس</c:v>
                </c:pt>
                <c:pt idx="6">
                  <c:v> ریونیز پالایش آرتان</c:v>
                </c:pt>
                <c:pt idx="7">
                  <c:v>توسعه تجارت طلای سیاه</c:v>
                </c:pt>
                <c:pt idx="8">
                  <c:v>نفت پتروتار فراساحل</c:v>
                </c:pt>
                <c:pt idx="9">
                  <c:v>قیر مظروف سپاهان</c:v>
                </c:pt>
              </c:strCache>
            </c:strRef>
          </c:cat>
          <c:val>
            <c:numRef>
              <c:f>'فروش به تفکیک شرکتها'!$C$3:$C$12</c:f>
              <c:numCache>
                <c:formatCode>#,##0</c:formatCode>
                <c:ptCount val="10"/>
                <c:pt idx="0">
                  <c:v>216525.927</c:v>
                </c:pt>
                <c:pt idx="1">
                  <c:v>168786.21299999999</c:v>
                </c:pt>
                <c:pt idx="2">
                  <c:v>4997.6400000000003</c:v>
                </c:pt>
                <c:pt idx="3">
                  <c:v>134675</c:v>
                </c:pt>
                <c:pt idx="4">
                  <c:v>125447.442</c:v>
                </c:pt>
                <c:pt idx="5">
                  <c:v>82475.471000000005</c:v>
                </c:pt>
                <c:pt idx="6">
                  <c:v>64687.758999999998</c:v>
                </c:pt>
                <c:pt idx="7">
                  <c:v>64105.745000000003</c:v>
                </c:pt>
                <c:pt idx="8">
                  <c:v>44815.417999999998</c:v>
                </c:pt>
                <c:pt idx="9">
                  <c:v>26974.31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65-457A-8CE8-ED98059DD38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003783167"/>
        <c:axId val="2003742815"/>
      </c:barChart>
      <c:catAx>
        <c:axId val="20037831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3742815"/>
        <c:crosses val="autoZero"/>
        <c:auto val="1"/>
        <c:lblAlgn val="ctr"/>
        <c:lblOffset val="100"/>
        <c:noMultiLvlLbl val="0"/>
      </c:catAx>
      <c:valAx>
        <c:axId val="20037428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a-IR" b="1">
                    <a:cs typeface="B Nazanin" panose="00000400000000000000" pitchFamily="2" charset="-78"/>
                  </a:rPr>
                  <a:t>میزان فروش (تن)</a:t>
                </a:r>
                <a:endParaRPr lang="en-US" b="1">
                  <a:cs typeface="B Nazanin" panose="00000400000000000000" pitchFamily="2" charset="-7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37831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581025</xdr:colOff>
      <xdr:row>1</xdr:row>
      <xdr:rowOff>104775</xdr:rowOff>
    </xdr:from>
    <xdr:to>
      <xdr:col>18</xdr:col>
      <xdr:colOff>38100</xdr:colOff>
      <xdr:row>11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A6EF1CA-7BC4-42B8-A5A7-3699681CA4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419100</xdr:colOff>
      <xdr:row>1</xdr:row>
      <xdr:rowOff>347661</xdr:rowOff>
    </xdr:from>
    <xdr:to>
      <xdr:col>16</xdr:col>
      <xdr:colOff>495300</xdr:colOff>
      <xdr:row>10</xdr:row>
      <xdr:rowOff>28574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DB596AE-F433-4CAF-87CF-2A0F41B952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600075</xdr:colOff>
      <xdr:row>1</xdr:row>
      <xdr:rowOff>280987</xdr:rowOff>
    </xdr:from>
    <xdr:to>
      <xdr:col>13</xdr:col>
      <xdr:colOff>590550</xdr:colOff>
      <xdr:row>14</xdr:row>
      <xdr:rowOff>247650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05B927C-8CE9-4FFE-AC6C-2CA412C382C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342900</xdr:colOff>
      <xdr:row>1</xdr:row>
      <xdr:rowOff>95250</xdr:rowOff>
    </xdr:from>
    <xdr:to>
      <xdr:col>16</xdr:col>
      <xdr:colOff>123825</xdr:colOff>
      <xdr:row>13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22BD6B1-600A-4EA4-B8DE-CB493D041B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414338</xdr:colOff>
      <xdr:row>1</xdr:row>
      <xdr:rowOff>185736</xdr:rowOff>
    </xdr:from>
    <xdr:to>
      <xdr:col>14</xdr:col>
      <xdr:colOff>9525</xdr:colOff>
      <xdr:row>15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681F52A-B876-4546-A66E-BC3BF48FA09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6809A-E070-4AD3-A6B0-FDD2E52D02DE}">
  <dimension ref="A1:G24"/>
  <sheetViews>
    <sheetView rightToLeft="1" tabSelected="1" workbookViewId="0">
      <selection activeCell="C7" sqref="C7"/>
    </sheetView>
  </sheetViews>
  <sheetFormatPr defaultRowHeight="21" x14ac:dyDescent="0.25"/>
  <cols>
    <col min="1" max="1" width="13.28515625" style="92" customWidth="1"/>
    <col min="2" max="2" width="11.7109375" style="93" customWidth="1"/>
    <col min="3" max="3" width="13" style="93" customWidth="1"/>
    <col min="4" max="4" width="12.7109375" style="94" customWidth="1"/>
    <col min="5" max="5" width="15.5703125" style="93" customWidth="1"/>
    <col min="6" max="6" width="15" style="93" customWidth="1"/>
    <col min="7" max="7" width="16" style="59" customWidth="1"/>
  </cols>
  <sheetData>
    <row r="1" spans="1:7" ht="21.75" thickBot="1" x14ac:dyDescent="0.3">
      <c r="A1" s="108" t="s">
        <v>86</v>
      </c>
      <c r="B1" s="109"/>
      <c r="C1" s="109"/>
      <c r="D1" s="109"/>
      <c r="E1" s="109"/>
      <c r="F1" s="109"/>
    </row>
    <row r="2" spans="1:7" ht="90.75" thickBot="1" x14ac:dyDescent="0.3">
      <c r="A2" s="60" t="s">
        <v>87</v>
      </c>
      <c r="B2" s="61" t="s">
        <v>88</v>
      </c>
      <c r="C2" s="61" t="s">
        <v>89</v>
      </c>
      <c r="D2" s="62" t="s">
        <v>90</v>
      </c>
      <c r="E2" s="61" t="s">
        <v>91</v>
      </c>
      <c r="F2" s="63" t="s">
        <v>92</v>
      </c>
      <c r="G2" s="64" t="s">
        <v>93</v>
      </c>
    </row>
    <row r="3" spans="1:7" ht="21.75" thickBot="1" x14ac:dyDescent="0.3">
      <c r="A3" s="32" t="s">
        <v>94</v>
      </c>
      <c r="B3" s="22">
        <v>141295</v>
      </c>
      <c r="C3" s="22">
        <v>16357</v>
      </c>
      <c r="D3" s="65" t="s">
        <v>95</v>
      </c>
      <c r="E3" s="22"/>
      <c r="F3" s="66">
        <v>18500</v>
      </c>
      <c r="G3" s="41">
        <v>28326</v>
      </c>
    </row>
    <row r="4" spans="1:7" ht="21.75" thickBot="1" x14ac:dyDescent="0.3">
      <c r="A4" s="67" t="s">
        <v>96</v>
      </c>
      <c r="B4" s="68">
        <v>165150</v>
      </c>
      <c r="C4" s="68">
        <v>13220</v>
      </c>
      <c r="D4" s="69">
        <f>((C4-C3)/C3)*100</f>
        <v>-19.178333435226509</v>
      </c>
      <c r="E4" s="68"/>
      <c r="F4" s="70">
        <v>15500</v>
      </c>
      <c r="G4" s="71">
        <v>24500</v>
      </c>
    </row>
    <row r="5" spans="1:7" x14ac:dyDescent="0.25">
      <c r="A5" s="72" t="s">
        <v>97</v>
      </c>
      <c r="B5" s="73">
        <v>194510</v>
      </c>
      <c r="C5" s="73">
        <v>15159</v>
      </c>
      <c r="D5" s="74">
        <f t="shared" ref="D5:D24" si="0">((C5-C4)/C4)*100</f>
        <v>14.66717095310136</v>
      </c>
      <c r="E5" s="73"/>
      <c r="F5" s="75" t="s">
        <v>95</v>
      </c>
      <c r="G5" s="76" t="s">
        <v>95</v>
      </c>
    </row>
    <row r="6" spans="1:7" ht="21.75" thickBot="1" x14ac:dyDescent="0.3">
      <c r="A6" s="77" t="s">
        <v>98</v>
      </c>
      <c r="B6" s="78">
        <v>212860</v>
      </c>
      <c r="C6" s="78">
        <v>21447</v>
      </c>
      <c r="D6" s="79">
        <f t="shared" si="0"/>
        <v>41.48030872748862</v>
      </c>
      <c r="E6" s="78"/>
      <c r="F6" s="80" t="s">
        <v>95</v>
      </c>
      <c r="G6" s="81" t="s">
        <v>95</v>
      </c>
    </row>
    <row r="7" spans="1:7" x14ac:dyDescent="0.25">
      <c r="A7" s="42" t="s">
        <v>99</v>
      </c>
      <c r="B7" s="10">
        <v>177995</v>
      </c>
      <c r="C7" s="10">
        <v>24127</v>
      </c>
      <c r="D7" s="82">
        <f t="shared" si="0"/>
        <v>12.495920175315895</v>
      </c>
      <c r="E7" s="10"/>
      <c r="F7" s="83" t="s">
        <v>95</v>
      </c>
      <c r="G7" s="43" t="s">
        <v>95</v>
      </c>
    </row>
    <row r="8" spans="1:7" ht="21.75" thickBot="1" x14ac:dyDescent="0.3">
      <c r="A8" s="40" t="s">
        <v>100</v>
      </c>
      <c r="B8" s="14">
        <v>205520</v>
      </c>
      <c r="C8" s="14">
        <v>25724</v>
      </c>
      <c r="D8" s="84">
        <f t="shared" si="0"/>
        <v>6.6191403821444856</v>
      </c>
      <c r="E8" s="14"/>
      <c r="F8" s="85" t="s">
        <v>95</v>
      </c>
      <c r="G8" s="16" t="s">
        <v>95</v>
      </c>
    </row>
    <row r="9" spans="1:7" x14ac:dyDescent="0.25">
      <c r="A9" s="72" t="s">
        <v>101</v>
      </c>
      <c r="B9" s="73">
        <v>170951</v>
      </c>
      <c r="C9" s="73">
        <v>29523</v>
      </c>
      <c r="D9" s="74">
        <f t="shared" si="0"/>
        <v>14.768309749650133</v>
      </c>
      <c r="E9" s="73"/>
      <c r="F9" s="86" t="s">
        <v>95</v>
      </c>
      <c r="G9" s="76" t="s">
        <v>95</v>
      </c>
    </row>
    <row r="10" spans="1:7" ht="42.75" thickBot="1" x14ac:dyDescent="0.3">
      <c r="A10" s="77" t="s">
        <v>102</v>
      </c>
      <c r="B10" s="78">
        <v>179686</v>
      </c>
      <c r="C10" s="78">
        <v>31143</v>
      </c>
      <c r="D10" s="79">
        <f t="shared" si="0"/>
        <v>5.4872472309724616</v>
      </c>
      <c r="E10" s="78"/>
      <c r="F10" s="87" t="s">
        <v>103</v>
      </c>
      <c r="G10" s="81" t="s">
        <v>95</v>
      </c>
    </row>
    <row r="11" spans="1:7" x14ac:dyDescent="0.25">
      <c r="A11" s="42" t="s">
        <v>104</v>
      </c>
      <c r="B11" s="10">
        <v>185834</v>
      </c>
      <c r="C11" s="10">
        <v>33649</v>
      </c>
      <c r="D11" s="82">
        <f t="shared" si="0"/>
        <v>8.0467520791189031</v>
      </c>
      <c r="E11" s="10"/>
      <c r="F11" s="83" t="s">
        <v>95</v>
      </c>
      <c r="G11" s="43">
        <v>50500</v>
      </c>
    </row>
    <row r="12" spans="1:7" ht="21.75" thickBot="1" x14ac:dyDescent="0.3">
      <c r="A12" s="40" t="s">
        <v>105</v>
      </c>
      <c r="B12" s="14">
        <v>196460</v>
      </c>
      <c r="C12" s="14">
        <v>36454</v>
      </c>
      <c r="D12" s="84">
        <f t="shared" si="0"/>
        <v>8.3360575351422028</v>
      </c>
      <c r="E12" s="14"/>
      <c r="F12" s="70" t="s">
        <v>95</v>
      </c>
      <c r="G12" s="16">
        <v>51500</v>
      </c>
    </row>
    <row r="13" spans="1:7" ht="42" x14ac:dyDescent="0.25">
      <c r="A13" s="72" t="s">
        <v>106</v>
      </c>
      <c r="B13" s="73">
        <v>210413</v>
      </c>
      <c r="C13" s="73">
        <v>35095</v>
      </c>
      <c r="D13" s="74">
        <f t="shared" si="0"/>
        <v>-3.727985954902068</v>
      </c>
      <c r="E13" s="73"/>
      <c r="F13" s="75">
        <v>40750</v>
      </c>
      <c r="G13" s="88" t="s">
        <v>107</v>
      </c>
    </row>
    <row r="14" spans="1:7" ht="21.75" thickBot="1" x14ac:dyDescent="0.3">
      <c r="A14" s="77" t="s">
        <v>108</v>
      </c>
      <c r="B14" s="78">
        <v>223419</v>
      </c>
      <c r="C14" s="78">
        <v>37156</v>
      </c>
      <c r="D14" s="79">
        <f t="shared" si="0"/>
        <v>5.8726314289784876</v>
      </c>
      <c r="E14" s="78"/>
      <c r="F14" s="80">
        <v>43300</v>
      </c>
      <c r="G14" s="81" t="s">
        <v>95</v>
      </c>
    </row>
    <row r="15" spans="1:7" x14ac:dyDescent="0.25">
      <c r="A15" s="42" t="s">
        <v>109</v>
      </c>
      <c r="B15" s="10">
        <v>241944</v>
      </c>
      <c r="C15" s="10">
        <v>42996</v>
      </c>
      <c r="D15" s="82">
        <f t="shared" si="0"/>
        <v>15.717515340725591</v>
      </c>
      <c r="E15" s="10"/>
      <c r="F15" s="83" t="s">
        <v>95</v>
      </c>
      <c r="G15" s="43" t="s">
        <v>95</v>
      </c>
    </row>
    <row r="16" spans="1:7" ht="21.75" thickBot="1" x14ac:dyDescent="0.3">
      <c r="A16" s="40" t="s">
        <v>110</v>
      </c>
      <c r="B16" s="14">
        <v>257383</v>
      </c>
      <c r="C16" s="14">
        <v>45095</v>
      </c>
      <c r="D16" s="84">
        <f t="shared" si="0"/>
        <v>4.8818494743697087</v>
      </c>
      <c r="E16" s="14"/>
      <c r="F16" s="85">
        <v>48500</v>
      </c>
      <c r="G16" s="16">
        <v>65000</v>
      </c>
    </row>
    <row r="17" spans="1:7" ht="42" x14ac:dyDescent="0.25">
      <c r="A17" s="72" t="s">
        <v>111</v>
      </c>
      <c r="B17" s="73">
        <v>260471</v>
      </c>
      <c r="C17" s="73">
        <v>50313</v>
      </c>
      <c r="D17" s="74">
        <f t="shared" si="0"/>
        <v>11.571127619470008</v>
      </c>
      <c r="E17" s="73"/>
      <c r="F17" s="89" t="s">
        <v>112</v>
      </c>
      <c r="G17" s="88" t="s">
        <v>113</v>
      </c>
    </row>
    <row r="18" spans="1:7" ht="42.75" thickBot="1" x14ac:dyDescent="0.3">
      <c r="A18" s="77" t="s">
        <v>114</v>
      </c>
      <c r="B18" s="78">
        <v>256297</v>
      </c>
      <c r="C18" s="78">
        <v>52433</v>
      </c>
      <c r="D18" s="79">
        <f t="shared" si="0"/>
        <v>4.2136227217617712</v>
      </c>
      <c r="E18" s="78"/>
      <c r="F18" s="87" t="s">
        <v>115</v>
      </c>
      <c r="G18" s="81">
        <v>70600</v>
      </c>
    </row>
    <row r="19" spans="1:7" x14ac:dyDescent="0.25">
      <c r="A19" s="42" t="s">
        <v>116</v>
      </c>
      <c r="B19" s="10">
        <v>256517</v>
      </c>
      <c r="C19" s="10">
        <v>53490</v>
      </c>
      <c r="D19" s="82">
        <f t="shared" si="0"/>
        <v>2.0159060133885149</v>
      </c>
      <c r="E19" s="10">
        <v>57771</v>
      </c>
      <c r="F19" s="83">
        <v>57500</v>
      </c>
      <c r="G19" s="43">
        <v>72500</v>
      </c>
    </row>
    <row r="20" spans="1:7" ht="21.75" thickBot="1" x14ac:dyDescent="0.3">
      <c r="A20" s="40" t="s">
        <v>117</v>
      </c>
      <c r="B20" s="14">
        <v>255559</v>
      </c>
      <c r="C20" s="14">
        <v>54246</v>
      </c>
      <c r="D20" s="84">
        <f t="shared" si="0"/>
        <v>1.4133482893998877</v>
      </c>
      <c r="E20" s="14">
        <v>60964</v>
      </c>
      <c r="F20" s="85">
        <v>60000</v>
      </c>
      <c r="G20" s="16">
        <v>75000</v>
      </c>
    </row>
    <row r="21" spans="1:7" x14ac:dyDescent="0.25">
      <c r="A21" s="72" t="s">
        <v>118</v>
      </c>
      <c r="B21" s="73">
        <v>252355</v>
      </c>
      <c r="C21" s="73">
        <v>57722</v>
      </c>
      <c r="D21" s="74">
        <f t="shared" si="0"/>
        <v>6.4078457397780477</v>
      </c>
      <c r="E21" s="73">
        <v>59665</v>
      </c>
      <c r="F21" s="73">
        <v>61500</v>
      </c>
      <c r="G21" s="76">
        <v>75600</v>
      </c>
    </row>
    <row r="22" spans="1:7" ht="21.75" thickBot="1" x14ac:dyDescent="0.3">
      <c r="A22" s="13" t="s">
        <v>119</v>
      </c>
      <c r="B22" s="14">
        <v>239902</v>
      </c>
      <c r="C22" s="14">
        <v>55762</v>
      </c>
      <c r="D22" s="84">
        <f t="shared" si="0"/>
        <v>-3.3955857385398982</v>
      </c>
      <c r="E22" s="14"/>
      <c r="F22" s="14">
        <v>60500</v>
      </c>
      <c r="G22" s="16">
        <v>72500</v>
      </c>
    </row>
    <row r="23" spans="1:7" x14ac:dyDescent="0.25">
      <c r="A23" s="90" t="s">
        <v>120</v>
      </c>
      <c r="B23" s="73">
        <v>233572</v>
      </c>
      <c r="C23" s="73">
        <v>59444</v>
      </c>
      <c r="D23" s="74">
        <f t="shared" si="0"/>
        <v>6.6030630178257592</v>
      </c>
      <c r="E23" s="73">
        <v>60316</v>
      </c>
      <c r="F23" s="73">
        <v>67257</v>
      </c>
      <c r="G23" s="76">
        <v>82257</v>
      </c>
    </row>
    <row r="24" spans="1:7" ht="21.75" thickBot="1" x14ac:dyDescent="0.3">
      <c r="A24" s="91" t="s">
        <v>121</v>
      </c>
      <c r="B24" s="78">
        <v>237713</v>
      </c>
      <c r="C24" s="78">
        <v>62143</v>
      </c>
      <c r="D24" s="79">
        <f t="shared" si="0"/>
        <v>4.5404077787497474</v>
      </c>
      <c r="E24" s="78"/>
      <c r="F24" s="78" t="s">
        <v>122</v>
      </c>
      <c r="G24" s="81" t="s">
        <v>123</v>
      </c>
    </row>
  </sheetData>
  <mergeCells count="1">
    <mergeCell ref="A1:F1"/>
  </mergeCells>
  <printOptions horizontalCentered="1" verticalCentere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55C06-B3C4-4A4F-AC75-528F5C551D53}">
  <dimension ref="A1:F24"/>
  <sheetViews>
    <sheetView rightToLeft="1" topLeftCell="A19" workbookViewId="0">
      <selection activeCell="E27" sqref="E27"/>
    </sheetView>
  </sheetViews>
  <sheetFormatPr defaultRowHeight="21" x14ac:dyDescent="0.25"/>
  <cols>
    <col min="1" max="1" width="14.85546875" customWidth="1"/>
    <col min="2" max="2" width="11.85546875" customWidth="1"/>
    <col min="3" max="3" width="15.7109375" customWidth="1"/>
    <col min="4" max="4" width="17.7109375" customWidth="1"/>
    <col min="5" max="5" width="15.85546875" customWidth="1"/>
    <col min="6" max="6" width="17.85546875" style="59" customWidth="1"/>
  </cols>
  <sheetData>
    <row r="1" spans="1:6" ht="21.75" thickBot="1" x14ac:dyDescent="0.3">
      <c r="A1" s="108" t="s">
        <v>124</v>
      </c>
      <c r="B1" s="109"/>
      <c r="C1" s="109"/>
      <c r="D1" s="109"/>
      <c r="E1" s="109"/>
      <c r="F1" s="109"/>
    </row>
    <row r="2" spans="1:6" ht="78.75" customHeight="1" thickBot="1" x14ac:dyDescent="0.3">
      <c r="A2" s="95" t="s">
        <v>87</v>
      </c>
      <c r="B2" s="96" t="s">
        <v>88</v>
      </c>
      <c r="C2" s="96" t="s">
        <v>125</v>
      </c>
      <c r="D2" s="97" t="s">
        <v>90</v>
      </c>
      <c r="E2" s="96" t="s">
        <v>126</v>
      </c>
      <c r="F2" s="98" t="s">
        <v>127</v>
      </c>
    </row>
    <row r="3" spans="1:6" ht="21.75" thickBot="1" x14ac:dyDescent="0.3">
      <c r="A3" s="33" t="s">
        <v>94</v>
      </c>
      <c r="B3" s="99">
        <v>141295</v>
      </c>
      <c r="C3" s="99">
        <v>17175</v>
      </c>
      <c r="D3" s="100" t="s">
        <v>95</v>
      </c>
      <c r="E3" s="99"/>
      <c r="F3" s="101">
        <v>19750</v>
      </c>
    </row>
    <row r="4" spans="1:6" ht="42.75" thickBot="1" x14ac:dyDescent="0.3">
      <c r="A4" s="67" t="s">
        <v>96</v>
      </c>
      <c r="B4" s="68">
        <v>165150</v>
      </c>
      <c r="C4" s="68">
        <v>13881</v>
      </c>
      <c r="D4" s="69">
        <f>((C4-C3)/C3)*100</f>
        <v>-19.179039301310045</v>
      </c>
      <c r="E4" s="68"/>
      <c r="F4" s="102" t="s">
        <v>128</v>
      </c>
    </row>
    <row r="5" spans="1:6" x14ac:dyDescent="0.25">
      <c r="A5" s="72" t="s">
        <v>97</v>
      </c>
      <c r="B5" s="73">
        <v>194510</v>
      </c>
      <c r="C5" s="73">
        <v>15917</v>
      </c>
      <c r="D5" s="74">
        <f t="shared" ref="D5:D24" si="0">((C5-C4)/C4)*100</f>
        <v>14.667531157697573</v>
      </c>
      <c r="E5" s="73"/>
      <c r="F5" s="76" t="s">
        <v>95</v>
      </c>
    </row>
    <row r="6" spans="1:6" ht="21.75" thickBot="1" x14ac:dyDescent="0.3">
      <c r="A6" s="77" t="s">
        <v>98</v>
      </c>
      <c r="B6" s="78">
        <v>212860</v>
      </c>
      <c r="C6" s="78">
        <v>22519</v>
      </c>
      <c r="D6" s="79">
        <f t="shared" si="0"/>
        <v>41.477665389206507</v>
      </c>
      <c r="E6" s="78"/>
      <c r="F6" s="81" t="s">
        <v>95</v>
      </c>
    </row>
    <row r="7" spans="1:6" x14ac:dyDescent="0.25">
      <c r="A7" s="42" t="s">
        <v>99</v>
      </c>
      <c r="B7" s="10">
        <v>177995</v>
      </c>
      <c r="C7" s="10">
        <v>25333</v>
      </c>
      <c r="D7" s="82">
        <f t="shared" si="0"/>
        <v>12.496114392290954</v>
      </c>
      <c r="E7" s="10"/>
      <c r="F7" s="43">
        <v>33500</v>
      </c>
    </row>
    <row r="8" spans="1:6" ht="21.75" thickBot="1" x14ac:dyDescent="0.3">
      <c r="A8" s="40" t="s">
        <v>100</v>
      </c>
      <c r="B8" s="14">
        <v>205520</v>
      </c>
      <c r="C8" s="14">
        <v>27010</v>
      </c>
      <c r="D8" s="84">
        <f t="shared" si="0"/>
        <v>6.619823945051909</v>
      </c>
      <c r="E8" s="14"/>
      <c r="F8" s="16">
        <v>36000</v>
      </c>
    </row>
    <row r="9" spans="1:6" x14ac:dyDescent="0.25">
      <c r="A9" s="72" t="s">
        <v>101</v>
      </c>
      <c r="B9" s="73">
        <v>170951</v>
      </c>
      <c r="C9" s="73">
        <v>30999</v>
      </c>
      <c r="D9" s="74">
        <f t="shared" si="0"/>
        <v>14.768604220659014</v>
      </c>
      <c r="E9" s="73"/>
      <c r="F9" s="103">
        <v>37500</v>
      </c>
    </row>
    <row r="10" spans="1:6" ht="21.75" thickBot="1" x14ac:dyDescent="0.3">
      <c r="A10" s="77" t="s">
        <v>102</v>
      </c>
      <c r="B10" s="78">
        <v>179686</v>
      </c>
      <c r="C10" s="78">
        <v>32700</v>
      </c>
      <c r="D10" s="79">
        <f t="shared" si="0"/>
        <v>5.4872737830252589</v>
      </c>
      <c r="E10" s="78"/>
      <c r="F10" s="104">
        <v>37500</v>
      </c>
    </row>
    <row r="11" spans="1:6" x14ac:dyDescent="0.25">
      <c r="A11" s="42" t="s">
        <v>104</v>
      </c>
      <c r="B11" s="10">
        <v>185834</v>
      </c>
      <c r="C11" s="10">
        <v>35331</v>
      </c>
      <c r="D11" s="82">
        <f t="shared" si="0"/>
        <v>8.0458715596330279</v>
      </c>
      <c r="E11" s="10"/>
      <c r="F11" s="43">
        <v>39000</v>
      </c>
    </row>
    <row r="12" spans="1:6" ht="21.75" thickBot="1" x14ac:dyDescent="0.3">
      <c r="A12" s="40" t="s">
        <v>105</v>
      </c>
      <c r="B12" s="14">
        <v>196460</v>
      </c>
      <c r="C12" s="14">
        <v>38276</v>
      </c>
      <c r="D12" s="84">
        <f t="shared" si="0"/>
        <v>8.3354561150264637</v>
      </c>
      <c r="E12" s="14"/>
      <c r="F12" s="71">
        <v>41552</v>
      </c>
    </row>
    <row r="13" spans="1:6" ht="42" x14ac:dyDescent="0.25">
      <c r="A13" s="72" t="s">
        <v>106</v>
      </c>
      <c r="B13" s="73">
        <v>210413</v>
      </c>
      <c r="C13" s="73">
        <v>36850</v>
      </c>
      <c r="D13" s="74">
        <f t="shared" si="0"/>
        <v>-3.7255721601003238</v>
      </c>
      <c r="E13" s="73"/>
      <c r="F13" s="88" t="s">
        <v>129</v>
      </c>
    </row>
    <row r="14" spans="1:6" ht="21.75" thickBot="1" x14ac:dyDescent="0.3">
      <c r="A14" s="77" t="s">
        <v>108</v>
      </c>
      <c r="B14" s="78">
        <v>223419</v>
      </c>
      <c r="C14" s="78">
        <v>39014</v>
      </c>
      <c r="D14" s="79">
        <f t="shared" si="0"/>
        <v>5.8724559023066485</v>
      </c>
      <c r="E14" s="78"/>
      <c r="F14" s="81">
        <v>44500</v>
      </c>
    </row>
    <row r="15" spans="1:6" x14ac:dyDescent="0.25">
      <c r="A15" s="42" t="s">
        <v>109</v>
      </c>
      <c r="B15" s="10">
        <v>241944</v>
      </c>
      <c r="C15" s="10">
        <v>45146</v>
      </c>
      <c r="D15" s="82">
        <f t="shared" si="0"/>
        <v>15.717434767006717</v>
      </c>
      <c r="E15" s="10"/>
      <c r="F15" s="43" t="s">
        <v>95</v>
      </c>
    </row>
    <row r="16" spans="1:6" ht="21.75" thickBot="1" x14ac:dyDescent="0.3">
      <c r="A16" s="40" t="s">
        <v>110</v>
      </c>
      <c r="B16" s="14">
        <v>257383</v>
      </c>
      <c r="C16" s="14">
        <v>47350</v>
      </c>
      <c r="D16" s="84">
        <f t="shared" si="0"/>
        <v>4.8819385992114475</v>
      </c>
      <c r="E16" s="14"/>
      <c r="F16" s="16">
        <v>50300</v>
      </c>
    </row>
    <row r="17" spans="1:6" ht="42" x14ac:dyDescent="0.25">
      <c r="A17" s="72" t="s">
        <v>111</v>
      </c>
      <c r="B17" s="73">
        <v>260471</v>
      </c>
      <c r="C17" s="73">
        <v>52829</v>
      </c>
      <c r="D17" s="74">
        <f t="shared" si="0"/>
        <v>11.571277719112988</v>
      </c>
      <c r="E17" s="73"/>
      <c r="F17" s="88" t="s">
        <v>130</v>
      </c>
    </row>
    <row r="18" spans="1:6" ht="21.75" thickBot="1" x14ac:dyDescent="0.3">
      <c r="A18" s="77" t="s">
        <v>114</v>
      </c>
      <c r="B18" s="78">
        <v>256297</v>
      </c>
      <c r="C18" s="78">
        <v>55054</v>
      </c>
      <c r="D18" s="79">
        <f t="shared" si="0"/>
        <v>4.2117019061500311</v>
      </c>
      <c r="E18" s="78">
        <v>59814</v>
      </c>
      <c r="F18" s="104">
        <v>62000</v>
      </c>
    </row>
    <row r="19" spans="1:6" x14ac:dyDescent="0.25">
      <c r="A19" s="42" t="s">
        <v>116</v>
      </c>
      <c r="B19" s="10">
        <v>256517</v>
      </c>
      <c r="C19" s="10">
        <v>56164</v>
      </c>
      <c r="D19" s="82">
        <f t="shared" si="0"/>
        <v>2.0162022741308534</v>
      </c>
      <c r="E19" s="10">
        <v>66682</v>
      </c>
      <c r="F19" s="43">
        <v>69200</v>
      </c>
    </row>
    <row r="20" spans="1:6" ht="21.75" thickBot="1" x14ac:dyDescent="0.3">
      <c r="A20" s="40" t="s">
        <v>117</v>
      </c>
      <c r="B20" s="14">
        <v>255559</v>
      </c>
      <c r="C20" s="14">
        <v>56958</v>
      </c>
      <c r="D20" s="84">
        <f t="shared" si="0"/>
        <v>1.4137169717256606</v>
      </c>
      <c r="E20" s="14">
        <v>66347</v>
      </c>
      <c r="F20" s="16" t="s">
        <v>95</v>
      </c>
    </row>
    <row r="21" spans="1:6" x14ac:dyDescent="0.25">
      <c r="A21" s="72" t="s">
        <v>118</v>
      </c>
      <c r="B21" s="73">
        <v>252355</v>
      </c>
      <c r="C21" s="73">
        <v>60608</v>
      </c>
      <c r="D21" s="74">
        <f t="shared" si="0"/>
        <v>6.4082306260753539</v>
      </c>
      <c r="E21" s="73">
        <v>65554</v>
      </c>
      <c r="F21" s="76">
        <v>69500</v>
      </c>
    </row>
    <row r="22" spans="1:6" ht="21.75" thickBot="1" x14ac:dyDescent="0.3">
      <c r="A22" s="40" t="s">
        <v>119</v>
      </c>
      <c r="B22" s="14">
        <v>239902</v>
      </c>
      <c r="C22" s="14">
        <v>58550</v>
      </c>
      <c r="D22" s="84">
        <f t="shared" si="0"/>
        <v>-3.3955913410770853</v>
      </c>
      <c r="E22" s="105"/>
      <c r="F22" s="16">
        <v>67500</v>
      </c>
    </row>
    <row r="23" spans="1:6" x14ac:dyDescent="0.25">
      <c r="A23" s="72" t="s">
        <v>120</v>
      </c>
      <c r="B23" s="73">
        <v>233572</v>
      </c>
      <c r="C23" s="73">
        <v>62416</v>
      </c>
      <c r="D23" s="74">
        <f t="shared" si="0"/>
        <v>6.6029035012809558</v>
      </c>
      <c r="E23" s="73">
        <v>66320</v>
      </c>
      <c r="F23" s="76" t="s">
        <v>131</v>
      </c>
    </row>
    <row r="24" spans="1:6" ht="21.75" thickBot="1" x14ac:dyDescent="0.3">
      <c r="A24" s="77" t="s">
        <v>121</v>
      </c>
      <c r="B24" s="78">
        <v>237713</v>
      </c>
      <c r="C24" s="78">
        <v>65250</v>
      </c>
      <c r="D24" s="79">
        <f t="shared" si="0"/>
        <v>4.540502435273007</v>
      </c>
      <c r="E24" s="78">
        <v>66354</v>
      </c>
      <c r="F24" s="81" t="s">
        <v>132</v>
      </c>
    </row>
  </sheetData>
  <mergeCells count="1">
    <mergeCell ref="A1:F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BDDA4-C0CA-47D5-AED1-F86EE7AC8EB3}">
  <dimension ref="A1:R36"/>
  <sheetViews>
    <sheetView rightToLeft="1" workbookViewId="0">
      <selection activeCell="A7" sqref="A7"/>
    </sheetView>
  </sheetViews>
  <sheetFormatPr defaultRowHeight="15" x14ac:dyDescent="0.25"/>
  <cols>
    <col min="1" max="1" width="27.5703125" customWidth="1"/>
    <col min="2" max="2" width="11.28515625" customWidth="1"/>
    <col min="3" max="17" width="9.28515625" bestFit="1" customWidth="1"/>
    <col min="18" max="18" width="9.85546875" bestFit="1" customWidth="1"/>
  </cols>
  <sheetData>
    <row r="1" spans="1:18" ht="27" thickBot="1" x14ac:dyDescent="0.8">
      <c r="A1" s="110" t="s">
        <v>64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</row>
    <row r="2" spans="1:18" ht="21.75" thickBot="1" x14ac:dyDescent="0.3">
      <c r="A2" s="115" t="s">
        <v>0</v>
      </c>
      <c r="B2" s="112" t="s">
        <v>65</v>
      </c>
      <c r="C2" s="113"/>
      <c r="D2" s="113"/>
      <c r="E2" s="113"/>
      <c r="F2" s="113"/>
      <c r="G2" s="114"/>
      <c r="H2" s="113" t="s">
        <v>66</v>
      </c>
      <c r="I2" s="113"/>
      <c r="J2" s="113"/>
      <c r="K2" s="113"/>
      <c r="L2" s="39" t="s">
        <v>57</v>
      </c>
      <c r="M2" s="113" t="s">
        <v>67</v>
      </c>
      <c r="N2" s="113"/>
      <c r="O2" s="113"/>
      <c r="P2" s="113"/>
      <c r="Q2" s="114"/>
      <c r="R2" s="117" t="s">
        <v>62</v>
      </c>
    </row>
    <row r="3" spans="1:18" ht="21.75" thickBot="1" x14ac:dyDescent="0.3">
      <c r="A3" s="116"/>
      <c r="B3" s="33" t="s">
        <v>47</v>
      </c>
      <c r="C3" s="34" t="s">
        <v>48</v>
      </c>
      <c r="D3" s="34" t="s">
        <v>50</v>
      </c>
      <c r="E3" s="34" t="s">
        <v>49</v>
      </c>
      <c r="F3" s="34" t="s">
        <v>51</v>
      </c>
      <c r="G3" s="35" t="s">
        <v>52</v>
      </c>
      <c r="H3" s="33" t="s">
        <v>54</v>
      </c>
      <c r="I3" s="34" t="s">
        <v>55</v>
      </c>
      <c r="J3" s="34" t="s">
        <v>56</v>
      </c>
      <c r="K3" s="35" t="s">
        <v>68</v>
      </c>
      <c r="L3" s="36" t="s">
        <v>58</v>
      </c>
      <c r="M3" s="37" t="s">
        <v>59</v>
      </c>
      <c r="N3" s="34" t="s">
        <v>55</v>
      </c>
      <c r="O3" s="34" t="s">
        <v>60</v>
      </c>
      <c r="P3" s="34" t="s">
        <v>61</v>
      </c>
      <c r="Q3" s="38" t="s">
        <v>53</v>
      </c>
      <c r="R3" s="118"/>
    </row>
    <row r="4" spans="1:18" ht="21" x14ac:dyDescent="0.25">
      <c r="A4" s="27" t="s">
        <v>1</v>
      </c>
      <c r="B4" s="28">
        <v>0</v>
      </c>
      <c r="C4" s="10">
        <v>0</v>
      </c>
      <c r="D4" s="10">
        <v>59878.775999999998</v>
      </c>
      <c r="E4" s="10">
        <v>2993.34</v>
      </c>
      <c r="F4" s="10">
        <v>0</v>
      </c>
      <c r="G4" s="29">
        <v>62872.116000000002</v>
      </c>
      <c r="H4" s="28">
        <v>0</v>
      </c>
      <c r="I4" s="10">
        <v>48741.499000000003</v>
      </c>
      <c r="J4" s="10">
        <v>9766.5990000000002</v>
      </c>
      <c r="K4" s="29">
        <v>58508.097999999998</v>
      </c>
      <c r="L4" s="30">
        <v>998.68600000000004</v>
      </c>
      <c r="M4" s="9">
        <v>999.90499999999997</v>
      </c>
      <c r="N4" s="10">
        <v>83654.402000000002</v>
      </c>
      <c r="O4" s="10">
        <v>3848.58</v>
      </c>
      <c r="P4" s="10">
        <v>5644.14</v>
      </c>
      <c r="Q4" s="31">
        <v>94147.027000000002</v>
      </c>
      <c r="R4" s="30">
        <v>216525.927</v>
      </c>
    </row>
    <row r="5" spans="1:18" ht="21" x14ac:dyDescent="0.25">
      <c r="A5" s="11" t="s">
        <v>70</v>
      </c>
      <c r="B5" s="4">
        <v>0</v>
      </c>
      <c r="C5" s="1">
        <v>0</v>
      </c>
      <c r="D5" s="1">
        <v>26724.39</v>
      </c>
      <c r="E5" s="1">
        <v>3392</v>
      </c>
      <c r="F5" s="1">
        <v>0</v>
      </c>
      <c r="G5" s="8">
        <v>30116.39</v>
      </c>
      <c r="H5" s="4">
        <v>0</v>
      </c>
      <c r="I5" s="1">
        <v>28846.935000000001</v>
      </c>
      <c r="J5" s="1">
        <v>15706.151</v>
      </c>
      <c r="K5" s="8">
        <v>44553.086000000003</v>
      </c>
      <c r="L5" s="6">
        <v>0</v>
      </c>
      <c r="M5" s="2">
        <v>990.10199999999998</v>
      </c>
      <c r="N5" s="1">
        <v>80990.418000000005</v>
      </c>
      <c r="O5" s="1">
        <v>3098.7040000000002</v>
      </c>
      <c r="P5" s="1">
        <v>9037.5130000000008</v>
      </c>
      <c r="Q5" s="7">
        <v>94116.736999999994</v>
      </c>
      <c r="R5" s="6">
        <v>168786.21299999999</v>
      </c>
    </row>
    <row r="6" spans="1:18" ht="21" x14ac:dyDescent="0.25">
      <c r="A6" s="11" t="s">
        <v>11</v>
      </c>
      <c r="B6" s="4">
        <v>0</v>
      </c>
      <c r="C6" s="1">
        <v>0</v>
      </c>
      <c r="D6" s="1">
        <v>100632.72</v>
      </c>
      <c r="E6" s="1">
        <v>13313.04</v>
      </c>
      <c r="F6" s="1">
        <v>0</v>
      </c>
      <c r="G6" s="8">
        <v>113945.76</v>
      </c>
      <c r="H6" s="4">
        <v>0</v>
      </c>
      <c r="I6" s="1">
        <v>15525.897000000001</v>
      </c>
      <c r="J6" s="1">
        <v>2404.7579999999998</v>
      </c>
      <c r="K6" s="8">
        <v>17930.654999999999</v>
      </c>
      <c r="L6" s="6">
        <v>0</v>
      </c>
      <c r="M6" s="2">
        <v>0</v>
      </c>
      <c r="N6" s="1">
        <v>2798.1570000000002</v>
      </c>
      <c r="O6" s="1">
        <v>0</v>
      </c>
      <c r="P6" s="1">
        <v>0</v>
      </c>
      <c r="Q6" s="7">
        <v>2798.1570000000002</v>
      </c>
      <c r="R6" s="6">
        <v>134674.57199999999</v>
      </c>
    </row>
    <row r="7" spans="1:18" ht="21" x14ac:dyDescent="0.25">
      <c r="A7" s="11" t="s">
        <v>13</v>
      </c>
      <c r="B7" s="4">
        <v>1398.34</v>
      </c>
      <c r="C7" s="1">
        <v>2168.8200000000002</v>
      </c>
      <c r="D7" s="1">
        <v>64284.82</v>
      </c>
      <c r="E7" s="1">
        <v>12397.1</v>
      </c>
      <c r="F7" s="1">
        <v>0</v>
      </c>
      <c r="G7" s="8">
        <v>80249.08</v>
      </c>
      <c r="H7" s="4">
        <v>0</v>
      </c>
      <c r="I7" s="1">
        <v>6662.2879999999996</v>
      </c>
      <c r="J7" s="1">
        <v>4099.741</v>
      </c>
      <c r="K7" s="8">
        <v>10762.029</v>
      </c>
      <c r="L7" s="6">
        <v>0</v>
      </c>
      <c r="M7" s="2">
        <v>0</v>
      </c>
      <c r="N7" s="1">
        <v>34436.332999999999</v>
      </c>
      <c r="O7" s="1">
        <v>0</v>
      </c>
      <c r="P7" s="1">
        <v>0</v>
      </c>
      <c r="Q7" s="7">
        <v>34436.332999999999</v>
      </c>
      <c r="R7" s="6">
        <v>125447.442</v>
      </c>
    </row>
    <row r="8" spans="1:18" ht="21" x14ac:dyDescent="0.25">
      <c r="A8" s="11" t="s">
        <v>8</v>
      </c>
      <c r="B8" s="4">
        <v>0</v>
      </c>
      <c r="C8" s="1">
        <v>298.49</v>
      </c>
      <c r="D8" s="1">
        <v>41082.57</v>
      </c>
      <c r="E8" s="1">
        <v>14420.18</v>
      </c>
      <c r="F8" s="1">
        <v>10999.08</v>
      </c>
      <c r="G8" s="8">
        <v>66800.320000000007</v>
      </c>
      <c r="H8" s="4">
        <v>0</v>
      </c>
      <c r="I8" s="1">
        <v>7276.1289999999999</v>
      </c>
      <c r="J8" s="1">
        <v>8399.0220000000008</v>
      </c>
      <c r="K8" s="8">
        <v>15675.151</v>
      </c>
      <c r="L8" s="6">
        <v>0</v>
      </c>
      <c r="M8" s="2">
        <v>0</v>
      </c>
      <c r="N8" s="1">
        <v>0</v>
      </c>
      <c r="O8" s="1">
        <v>0</v>
      </c>
      <c r="P8" s="1">
        <v>0</v>
      </c>
      <c r="Q8" s="7">
        <v>0</v>
      </c>
      <c r="R8" s="6">
        <v>82475.471000000005</v>
      </c>
    </row>
    <row r="9" spans="1:18" ht="21" x14ac:dyDescent="0.25">
      <c r="A9" s="11" t="s">
        <v>24</v>
      </c>
      <c r="B9" s="4">
        <v>0</v>
      </c>
      <c r="C9" s="1">
        <v>0</v>
      </c>
      <c r="D9" s="1">
        <v>20661.86</v>
      </c>
      <c r="E9" s="1">
        <v>2998.86</v>
      </c>
      <c r="F9" s="1">
        <v>0</v>
      </c>
      <c r="G9" s="8">
        <v>23660.720000000001</v>
      </c>
      <c r="H9" s="4">
        <v>0</v>
      </c>
      <c r="I9" s="1">
        <v>34527.898000000001</v>
      </c>
      <c r="J9" s="1">
        <v>6499.1409999999996</v>
      </c>
      <c r="K9" s="8">
        <v>41027.038999999997</v>
      </c>
      <c r="L9" s="6">
        <v>0</v>
      </c>
      <c r="M9" s="2">
        <v>0</v>
      </c>
      <c r="N9" s="1">
        <v>0</v>
      </c>
      <c r="O9" s="1">
        <v>0</v>
      </c>
      <c r="P9" s="1">
        <v>0</v>
      </c>
      <c r="Q9" s="7">
        <v>0</v>
      </c>
      <c r="R9" s="6">
        <v>64687.758999999998</v>
      </c>
    </row>
    <row r="10" spans="1:18" ht="21" x14ac:dyDescent="0.25">
      <c r="A10" s="11" t="s">
        <v>9</v>
      </c>
      <c r="B10" s="4">
        <v>0</v>
      </c>
      <c r="C10" s="1">
        <v>1998.66</v>
      </c>
      <c r="D10" s="1">
        <v>20848.73</v>
      </c>
      <c r="E10" s="1">
        <v>0</v>
      </c>
      <c r="F10" s="1">
        <v>0</v>
      </c>
      <c r="G10" s="8">
        <v>22847.39</v>
      </c>
      <c r="H10" s="4">
        <v>0</v>
      </c>
      <c r="I10" s="1">
        <v>4859.7139999999999</v>
      </c>
      <c r="J10" s="1">
        <v>139.804</v>
      </c>
      <c r="K10" s="8">
        <v>4999.518</v>
      </c>
      <c r="L10" s="6">
        <v>0</v>
      </c>
      <c r="M10" s="2">
        <v>0</v>
      </c>
      <c r="N10" s="1">
        <v>31263.963</v>
      </c>
      <c r="O10" s="1">
        <v>4994.8739999999998</v>
      </c>
      <c r="P10" s="1">
        <v>0</v>
      </c>
      <c r="Q10" s="7">
        <v>36258.837</v>
      </c>
      <c r="R10" s="6">
        <v>64105.745000000003</v>
      </c>
    </row>
    <row r="11" spans="1:18" ht="21" x14ac:dyDescent="0.25">
      <c r="A11" s="11" t="s">
        <v>43</v>
      </c>
      <c r="B11" s="4">
        <v>0</v>
      </c>
      <c r="C11" s="1">
        <v>0</v>
      </c>
      <c r="D11" s="1">
        <v>0</v>
      </c>
      <c r="E11" s="1">
        <v>0</v>
      </c>
      <c r="F11" s="1">
        <v>0</v>
      </c>
      <c r="G11" s="8">
        <v>0</v>
      </c>
      <c r="H11" s="4">
        <v>0</v>
      </c>
      <c r="I11" s="1">
        <v>999.98299999999995</v>
      </c>
      <c r="J11" s="1">
        <v>0</v>
      </c>
      <c r="K11" s="8">
        <v>999.98299999999995</v>
      </c>
      <c r="L11" s="6">
        <v>0</v>
      </c>
      <c r="M11" s="2">
        <v>0</v>
      </c>
      <c r="N11" s="1">
        <v>23712.213</v>
      </c>
      <c r="O11" s="1">
        <v>17767.62</v>
      </c>
      <c r="P11" s="1">
        <v>2335.6019999999999</v>
      </c>
      <c r="Q11" s="7">
        <v>43815.434999999998</v>
      </c>
      <c r="R11" s="6">
        <v>44815.417999999998</v>
      </c>
    </row>
    <row r="12" spans="1:18" ht="21" x14ac:dyDescent="0.25">
      <c r="A12" s="11" t="s">
        <v>14</v>
      </c>
      <c r="B12" s="4">
        <v>0</v>
      </c>
      <c r="C12" s="1">
        <v>0</v>
      </c>
      <c r="D12" s="1">
        <v>24981.42</v>
      </c>
      <c r="E12" s="1">
        <v>996.42</v>
      </c>
      <c r="F12" s="1">
        <v>0</v>
      </c>
      <c r="G12" s="8">
        <v>25977.84</v>
      </c>
      <c r="H12" s="4">
        <v>0</v>
      </c>
      <c r="I12" s="1">
        <v>996.47</v>
      </c>
      <c r="J12" s="1">
        <v>0</v>
      </c>
      <c r="K12" s="8">
        <v>996.47</v>
      </c>
      <c r="L12" s="6">
        <v>0</v>
      </c>
      <c r="M12" s="2">
        <v>0</v>
      </c>
      <c r="N12" s="1">
        <v>0</v>
      </c>
      <c r="O12" s="1">
        <v>0</v>
      </c>
      <c r="P12" s="1">
        <v>0</v>
      </c>
      <c r="Q12" s="7">
        <v>0</v>
      </c>
      <c r="R12" s="6">
        <v>26974.31</v>
      </c>
    </row>
    <row r="13" spans="1:18" ht="21" x14ac:dyDescent="0.25">
      <c r="A13" s="11" t="s">
        <v>4</v>
      </c>
      <c r="B13" s="4">
        <v>0</v>
      </c>
      <c r="C13" s="1">
        <v>858.48</v>
      </c>
      <c r="D13" s="1">
        <v>15612.32</v>
      </c>
      <c r="E13" s="1">
        <v>3912.9</v>
      </c>
      <c r="F13" s="1">
        <v>0</v>
      </c>
      <c r="G13" s="8">
        <v>20383.7</v>
      </c>
      <c r="H13" s="4">
        <v>0</v>
      </c>
      <c r="I13" s="1">
        <v>1685.442</v>
      </c>
      <c r="J13" s="1">
        <v>0</v>
      </c>
      <c r="K13" s="8">
        <v>1685.442</v>
      </c>
      <c r="L13" s="6">
        <v>0</v>
      </c>
      <c r="M13" s="2">
        <v>0</v>
      </c>
      <c r="N13" s="1">
        <v>0</v>
      </c>
      <c r="O13" s="1">
        <v>0</v>
      </c>
      <c r="P13" s="1">
        <v>0</v>
      </c>
      <c r="Q13" s="7">
        <v>0</v>
      </c>
      <c r="R13" s="6">
        <v>22069.142</v>
      </c>
    </row>
    <row r="14" spans="1:18" ht="21" x14ac:dyDescent="0.25">
      <c r="A14" s="11" t="s">
        <v>38</v>
      </c>
      <c r="B14" s="4">
        <v>0</v>
      </c>
      <c r="C14" s="1">
        <v>0</v>
      </c>
      <c r="D14" s="1">
        <v>196.74</v>
      </c>
      <c r="E14" s="1">
        <v>0</v>
      </c>
      <c r="F14" s="1">
        <v>0</v>
      </c>
      <c r="G14" s="8">
        <v>196.74</v>
      </c>
      <c r="H14" s="4">
        <v>0</v>
      </c>
      <c r="I14" s="1">
        <v>0</v>
      </c>
      <c r="J14" s="1">
        <v>0</v>
      </c>
      <c r="K14" s="8">
        <v>0</v>
      </c>
      <c r="L14" s="6">
        <v>0</v>
      </c>
      <c r="M14" s="2">
        <v>0</v>
      </c>
      <c r="N14" s="1">
        <v>14980.615</v>
      </c>
      <c r="O14" s="1">
        <v>0</v>
      </c>
      <c r="P14" s="1">
        <v>0</v>
      </c>
      <c r="Q14" s="7">
        <v>14980.615</v>
      </c>
      <c r="R14" s="6">
        <v>15177.355</v>
      </c>
    </row>
    <row r="15" spans="1:18" ht="21" x14ac:dyDescent="0.25">
      <c r="A15" s="11" t="s">
        <v>29</v>
      </c>
      <c r="B15" s="4">
        <v>0</v>
      </c>
      <c r="C15" s="1">
        <v>0</v>
      </c>
      <c r="D15" s="1">
        <v>13152.28</v>
      </c>
      <c r="E15" s="1">
        <v>0</v>
      </c>
      <c r="F15" s="1">
        <v>0</v>
      </c>
      <c r="G15" s="8">
        <v>13152.28</v>
      </c>
      <c r="H15" s="4">
        <v>0</v>
      </c>
      <c r="I15" s="1">
        <v>0</v>
      </c>
      <c r="J15" s="1">
        <v>0</v>
      </c>
      <c r="K15" s="8">
        <v>0</v>
      </c>
      <c r="L15" s="6">
        <v>0</v>
      </c>
      <c r="M15" s="2">
        <v>0</v>
      </c>
      <c r="N15" s="1">
        <v>0</v>
      </c>
      <c r="O15" s="1">
        <v>0</v>
      </c>
      <c r="P15" s="1">
        <v>0</v>
      </c>
      <c r="Q15" s="7">
        <v>0</v>
      </c>
      <c r="R15" s="6">
        <v>13152.28</v>
      </c>
    </row>
    <row r="16" spans="1:18" ht="21" x14ac:dyDescent="0.25">
      <c r="A16" s="11" t="s">
        <v>33</v>
      </c>
      <c r="B16" s="4">
        <v>0</v>
      </c>
      <c r="C16" s="1">
        <v>0</v>
      </c>
      <c r="D16" s="1">
        <v>3993.04</v>
      </c>
      <c r="E16" s="1">
        <v>0</v>
      </c>
      <c r="F16" s="1">
        <v>0</v>
      </c>
      <c r="G16" s="8">
        <v>3993.04</v>
      </c>
      <c r="H16" s="4">
        <v>0</v>
      </c>
      <c r="I16" s="1">
        <v>5999.1679999999997</v>
      </c>
      <c r="J16" s="1">
        <v>0</v>
      </c>
      <c r="K16" s="8">
        <v>5999.1679999999997</v>
      </c>
      <c r="L16" s="6">
        <v>0</v>
      </c>
      <c r="M16" s="2">
        <v>0</v>
      </c>
      <c r="N16" s="1">
        <v>0</v>
      </c>
      <c r="O16" s="1">
        <v>0</v>
      </c>
      <c r="P16" s="1">
        <v>0</v>
      </c>
      <c r="Q16" s="7">
        <v>0</v>
      </c>
      <c r="R16" s="6">
        <v>9992.2080000000005</v>
      </c>
    </row>
    <row r="17" spans="1:18" ht="21" x14ac:dyDescent="0.25">
      <c r="A17" s="11" t="s">
        <v>45</v>
      </c>
      <c r="B17" s="4">
        <v>0</v>
      </c>
      <c r="C17" s="1">
        <v>0</v>
      </c>
      <c r="D17" s="1">
        <v>0</v>
      </c>
      <c r="E17" s="1">
        <v>0</v>
      </c>
      <c r="F17" s="1">
        <v>0</v>
      </c>
      <c r="G17" s="8">
        <v>0</v>
      </c>
      <c r="H17" s="4">
        <v>0</v>
      </c>
      <c r="I17" s="1">
        <v>990.83</v>
      </c>
      <c r="J17" s="1">
        <v>2184.7310000000002</v>
      </c>
      <c r="K17" s="8">
        <v>3175.5610000000001</v>
      </c>
      <c r="L17" s="6">
        <v>0</v>
      </c>
      <c r="M17" s="2">
        <v>0</v>
      </c>
      <c r="N17" s="1">
        <v>0</v>
      </c>
      <c r="O17" s="1">
        <v>2384.8180000000002</v>
      </c>
      <c r="P17" s="1">
        <v>3997.7849999999999</v>
      </c>
      <c r="Q17" s="7">
        <v>6382.6030000000001</v>
      </c>
      <c r="R17" s="6">
        <v>9558.1640000000007</v>
      </c>
    </row>
    <row r="18" spans="1:18" ht="21" x14ac:dyDescent="0.25">
      <c r="A18" s="11" t="s">
        <v>31</v>
      </c>
      <c r="B18" s="4">
        <v>0</v>
      </c>
      <c r="C18" s="1">
        <v>0</v>
      </c>
      <c r="D18" s="1">
        <v>6494.88</v>
      </c>
      <c r="E18" s="1">
        <v>0</v>
      </c>
      <c r="F18" s="1">
        <v>0</v>
      </c>
      <c r="G18" s="8">
        <v>6494.88</v>
      </c>
      <c r="H18" s="4">
        <v>0</v>
      </c>
      <c r="I18" s="1">
        <v>1499.7080000000001</v>
      </c>
      <c r="J18" s="1">
        <v>0</v>
      </c>
      <c r="K18" s="8">
        <v>1499.7080000000001</v>
      </c>
      <c r="L18" s="6">
        <v>0</v>
      </c>
      <c r="M18" s="2">
        <v>0</v>
      </c>
      <c r="N18" s="1">
        <v>0</v>
      </c>
      <c r="O18" s="1">
        <v>0</v>
      </c>
      <c r="P18" s="1">
        <v>0</v>
      </c>
      <c r="Q18" s="7">
        <v>0</v>
      </c>
      <c r="R18" s="6">
        <v>7994.5879999999997</v>
      </c>
    </row>
    <row r="19" spans="1:18" ht="21" x14ac:dyDescent="0.25">
      <c r="A19" s="11" t="s">
        <v>69</v>
      </c>
      <c r="B19" s="4">
        <v>0</v>
      </c>
      <c r="C19" s="1">
        <v>0</v>
      </c>
      <c r="D19" s="1">
        <v>2997.86</v>
      </c>
      <c r="E19" s="1">
        <v>1999.78</v>
      </c>
      <c r="F19" s="1">
        <v>0</v>
      </c>
      <c r="G19" s="8">
        <v>4997.6400000000003</v>
      </c>
      <c r="H19" s="4">
        <v>0</v>
      </c>
      <c r="I19" s="1">
        <v>0</v>
      </c>
      <c r="J19" s="1">
        <v>0</v>
      </c>
      <c r="K19" s="8">
        <v>0</v>
      </c>
      <c r="L19" s="6">
        <v>0</v>
      </c>
      <c r="M19" s="2">
        <v>0</v>
      </c>
      <c r="N19" s="1">
        <v>0</v>
      </c>
      <c r="O19" s="1">
        <v>0</v>
      </c>
      <c r="P19" s="1">
        <v>0</v>
      </c>
      <c r="Q19" s="7">
        <v>0</v>
      </c>
      <c r="R19" s="6">
        <v>4997.6400000000003</v>
      </c>
    </row>
    <row r="20" spans="1:18" ht="21" x14ac:dyDescent="0.25">
      <c r="A20" s="11" t="s">
        <v>36</v>
      </c>
      <c r="B20" s="4">
        <v>0</v>
      </c>
      <c r="C20" s="1">
        <v>0</v>
      </c>
      <c r="D20" s="1">
        <v>4995.4399999999996</v>
      </c>
      <c r="E20" s="1">
        <v>0</v>
      </c>
      <c r="F20" s="1">
        <v>0</v>
      </c>
      <c r="G20" s="8">
        <v>4995.4399999999996</v>
      </c>
      <c r="H20" s="4">
        <v>0</v>
      </c>
      <c r="I20" s="1">
        <v>0</v>
      </c>
      <c r="J20" s="1">
        <v>0</v>
      </c>
      <c r="K20" s="8">
        <v>0</v>
      </c>
      <c r="L20" s="6">
        <v>0</v>
      </c>
      <c r="M20" s="2">
        <v>0</v>
      </c>
      <c r="N20" s="1">
        <v>0</v>
      </c>
      <c r="O20" s="1">
        <v>0</v>
      </c>
      <c r="P20" s="1">
        <v>0</v>
      </c>
      <c r="Q20" s="7">
        <v>0</v>
      </c>
      <c r="R20" s="6">
        <v>4995.4399999999996</v>
      </c>
    </row>
    <row r="21" spans="1:18" ht="21" x14ac:dyDescent="0.25">
      <c r="A21" s="11" t="s">
        <v>28</v>
      </c>
      <c r="B21" s="4">
        <v>0</v>
      </c>
      <c r="C21" s="1">
        <v>0</v>
      </c>
      <c r="D21" s="1">
        <v>3995.82</v>
      </c>
      <c r="E21" s="1">
        <v>0</v>
      </c>
      <c r="F21" s="1">
        <v>0</v>
      </c>
      <c r="G21" s="8">
        <v>3995.82</v>
      </c>
      <c r="H21" s="4">
        <v>0</v>
      </c>
      <c r="I21" s="1">
        <v>0</v>
      </c>
      <c r="J21" s="1">
        <v>0</v>
      </c>
      <c r="K21" s="8">
        <v>0</v>
      </c>
      <c r="L21" s="6">
        <v>0</v>
      </c>
      <c r="M21" s="2">
        <v>0</v>
      </c>
      <c r="N21" s="1">
        <v>0</v>
      </c>
      <c r="O21" s="1">
        <v>0</v>
      </c>
      <c r="P21" s="1">
        <v>0</v>
      </c>
      <c r="Q21" s="7">
        <v>0</v>
      </c>
      <c r="R21" s="6">
        <v>3995.82</v>
      </c>
    </row>
    <row r="22" spans="1:18" ht="21" x14ac:dyDescent="0.25">
      <c r="A22" s="11" t="s">
        <v>35</v>
      </c>
      <c r="B22" s="4">
        <v>0</v>
      </c>
      <c r="C22" s="1">
        <v>0</v>
      </c>
      <c r="D22" s="1">
        <v>3969.32</v>
      </c>
      <c r="E22" s="1">
        <v>0</v>
      </c>
      <c r="F22" s="1">
        <v>0</v>
      </c>
      <c r="G22" s="8">
        <v>3969.32</v>
      </c>
      <c r="H22" s="4">
        <v>0</v>
      </c>
      <c r="I22" s="1">
        <v>0</v>
      </c>
      <c r="J22" s="1">
        <v>0</v>
      </c>
      <c r="K22" s="8">
        <v>0</v>
      </c>
      <c r="L22" s="6">
        <v>0</v>
      </c>
      <c r="M22" s="2">
        <v>0</v>
      </c>
      <c r="N22" s="1">
        <v>0</v>
      </c>
      <c r="O22" s="1">
        <v>0</v>
      </c>
      <c r="P22" s="1">
        <v>0</v>
      </c>
      <c r="Q22" s="7">
        <v>0</v>
      </c>
      <c r="R22" s="6">
        <v>3969.32</v>
      </c>
    </row>
    <row r="23" spans="1:18" ht="21" x14ac:dyDescent="0.25">
      <c r="A23" s="11" t="s">
        <v>22</v>
      </c>
      <c r="B23" s="4">
        <v>0</v>
      </c>
      <c r="C23" s="1">
        <v>0</v>
      </c>
      <c r="D23" s="1">
        <v>3096.28</v>
      </c>
      <c r="E23" s="1">
        <v>0</v>
      </c>
      <c r="F23" s="1">
        <v>0</v>
      </c>
      <c r="G23" s="8">
        <v>3096.28</v>
      </c>
      <c r="H23" s="4">
        <v>0</v>
      </c>
      <c r="I23" s="1">
        <v>0</v>
      </c>
      <c r="J23" s="1">
        <v>0</v>
      </c>
      <c r="K23" s="8">
        <v>0</v>
      </c>
      <c r="L23" s="6">
        <v>0</v>
      </c>
      <c r="M23" s="2">
        <v>0</v>
      </c>
      <c r="N23" s="1">
        <v>0</v>
      </c>
      <c r="O23" s="1">
        <v>0</v>
      </c>
      <c r="P23" s="1">
        <v>0</v>
      </c>
      <c r="Q23" s="7">
        <v>0</v>
      </c>
      <c r="R23" s="6">
        <v>3096.28</v>
      </c>
    </row>
    <row r="24" spans="1:18" ht="21" x14ac:dyDescent="0.25">
      <c r="A24" s="11" t="s">
        <v>21</v>
      </c>
      <c r="B24" s="4">
        <v>0</v>
      </c>
      <c r="C24" s="1">
        <v>0</v>
      </c>
      <c r="D24" s="1">
        <v>1985.32</v>
      </c>
      <c r="E24" s="1">
        <v>998.8</v>
      </c>
      <c r="F24" s="1">
        <v>0</v>
      </c>
      <c r="G24" s="8">
        <v>2984.12</v>
      </c>
      <c r="H24" s="4">
        <v>0</v>
      </c>
      <c r="I24" s="1">
        <v>0</v>
      </c>
      <c r="J24" s="1">
        <v>0</v>
      </c>
      <c r="K24" s="8">
        <v>0</v>
      </c>
      <c r="L24" s="6">
        <v>0</v>
      </c>
      <c r="M24" s="2">
        <v>0</v>
      </c>
      <c r="N24" s="1">
        <v>0</v>
      </c>
      <c r="O24" s="1">
        <v>0</v>
      </c>
      <c r="P24" s="1">
        <v>0</v>
      </c>
      <c r="Q24" s="7">
        <v>0</v>
      </c>
      <c r="R24" s="6">
        <v>2984.12</v>
      </c>
    </row>
    <row r="25" spans="1:18" ht="21" x14ac:dyDescent="0.25">
      <c r="A25" s="11" t="s">
        <v>25</v>
      </c>
      <c r="B25" s="4">
        <v>0</v>
      </c>
      <c r="C25" s="1">
        <v>0</v>
      </c>
      <c r="D25" s="1">
        <v>521.5</v>
      </c>
      <c r="E25" s="1">
        <v>0</v>
      </c>
      <c r="F25" s="1">
        <v>0</v>
      </c>
      <c r="G25" s="8">
        <v>521.5</v>
      </c>
      <c r="H25" s="4">
        <v>701.41899999999998</v>
      </c>
      <c r="I25" s="1">
        <v>692.06500000000005</v>
      </c>
      <c r="J25" s="1">
        <v>499.98200000000003</v>
      </c>
      <c r="K25" s="8">
        <v>1893.4659999999999</v>
      </c>
      <c r="L25" s="6">
        <v>0</v>
      </c>
      <c r="M25" s="2">
        <v>0</v>
      </c>
      <c r="N25" s="1">
        <v>0</v>
      </c>
      <c r="O25" s="1">
        <v>0</v>
      </c>
      <c r="P25" s="1">
        <v>0</v>
      </c>
      <c r="Q25" s="7">
        <v>0</v>
      </c>
      <c r="R25" s="6">
        <v>2414.9659999999999</v>
      </c>
    </row>
    <row r="26" spans="1:18" ht="21" x14ac:dyDescent="0.25">
      <c r="A26" s="11" t="s">
        <v>7</v>
      </c>
      <c r="B26" s="4">
        <v>0</v>
      </c>
      <c r="C26" s="1">
        <v>0</v>
      </c>
      <c r="D26" s="1">
        <v>2353.56</v>
      </c>
      <c r="E26" s="1">
        <v>23.46</v>
      </c>
      <c r="F26" s="1">
        <v>0</v>
      </c>
      <c r="G26" s="8">
        <v>2377.02</v>
      </c>
      <c r="H26" s="4">
        <v>0</v>
      </c>
      <c r="I26" s="1">
        <v>0</v>
      </c>
      <c r="J26" s="1">
        <v>0</v>
      </c>
      <c r="K26" s="8">
        <v>0</v>
      </c>
      <c r="L26" s="6">
        <v>0</v>
      </c>
      <c r="M26" s="2">
        <v>0</v>
      </c>
      <c r="N26" s="1">
        <v>0</v>
      </c>
      <c r="O26" s="1">
        <v>0</v>
      </c>
      <c r="P26" s="1">
        <v>0</v>
      </c>
      <c r="Q26" s="7">
        <v>0</v>
      </c>
      <c r="R26" s="6">
        <v>2377.02</v>
      </c>
    </row>
    <row r="27" spans="1:18" ht="21" x14ac:dyDescent="0.25">
      <c r="A27" s="11" t="s">
        <v>18</v>
      </c>
      <c r="B27" s="4">
        <v>0</v>
      </c>
      <c r="C27" s="1">
        <v>0</v>
      </c>
      <c r="D27" s="1">
        <v>1499.88</v>
      </c>
      <c r="E27" s="1">
        <v>0</v>
      </c>
      <c r="F27" s="1">
        <v>0</v>
      </c>
      <c r="G27" s="8">
        <v>1499.88</v>
      </c>
      <c r="H27" s="4">
        <v>0</v>
      </c>
      <c r="I27" s="1">
        <v>0</v>
      </c>
      <c r="J27" s="1">
        <v>0</v>
      </c>
      <c r="K27" s="8">
        <v>0</v>
      </c>
      <c r="L27" s="6">
        <v>0</v>
      </c>
      <c r="M27" s="2">
        <v>0</v>
      </c>
      <c r="N27" s="1">
        <v>0</v>
      </c>
      <c r="O27" s="1">
        <v>0</v>
      </c>
      <c r="P27" s="1">
        <v>0</v>
      </c>
      <c r="Q27" s="7">
        <v>0</v>
      </c>
      <c r="R27" s="6">
        <v>1499.88</v>
      </c>
    </row>
    <row r="28" spans="1:18" ht="21" x14ac:dyDescent="0.25">
      <c r="A28" s="11" t="s">
        <v>39</v>
      </c>
      <c r="B28" s="4">
        <v>0</v>
      </c>
      <c r="C28" s="1">
        <v>0</v>
      </c>
      <c r="D28" s="1">
        <v>1499.3</v>
      </c>
      <c r="E28" s="1">
        <v>0</v>
      </c>
      <c r="F28" s="1">
        <v>0</v>
      </c>
      <c r="G28" s="8">
        <v>1499.3</v>
      </c>
      <c r="H28" s="4">
        <v>0</v>
      </c>
      <c r="I28" s="1">
        <v>0</v>
      </c>
      <c r="J28" s="1">
        <v>0</v>
      </c>
      <c r="K28" s="8">
        <v>0</v>
      </c>
      <c r="L28" s="6">
        <v>0</v>
      </c>
      <c r="M28" s="2">
        <v>0</v>
      </c>
      <c r="N28" s="1">
        <v>0</v>
      </c>
      <c r="O28" s="1">
        <v>0</v>
      </c>
      <c r="P28" s="1">
        <v>0</v>
      </c>
      <c r="Q28" s="7">
        <v>0</v>
      </c>
      <c r="R28" s="6">
        <v>1499.3</v>
      </c>
    </row>
    <row r="29" spans="1:18" ht="21" x14ac:dyDescent="0.25">
      <c r="A29" s="11" t="s">
        <v>23</v>
      </c>
      <c r="B29" s="4">
        <v>0</v>
      </c>
      <c r="C29" s="1">
        <v>0</v>
      </c>
      <c r="D29" s="1">
        <v>1498.18</v>
      </c>
      <c r="E29" s="1">
        <v>0</v>
      </c>
      <c r="F29" s="1">
        <v>0</v>
      </c>
      <c r="G29" s="8">
        <v>1498.18</v>
      </c>
      <c r="H29" s="4">
        <v>0</v>
      </c>
      <c r="I29" s="1">
        <v>0</v>
      </c>
      <c r="J29" s="1">
        <v>0</v>
      </c>
      <c r="K29" s="8">
        <v>0</v>
      </c>
      <c r="L29" s="6">
        <v>0</v>
      </c>
      <c r="M29" s="2">
        <v>0</v>
      </c>
      <c r="N29" s="1">
        <v>0</v>
      </c>
      <c r="O29" s="1">
        <v>0</v>
      </c>
      <c r="P29" s="1">
        <v>0</v>
      </c>
      <c r="Q29" s="7">
        <v>0</v>
      </c>
      <c r="R29" s="6">
        <v>1498.18</v>
      </c>
    </row>
    <row r="30" spans="1:18" ht="21" x14ac:dyDescent="0.25">
      <c r="A30" s="11" t="s">
        <v>30</v>
      </c>
      <c r="B30" s="4">
        <v>0</v>
      </c>
      <c r="C30" s="1">
        <v>0</v>
      </c>
      <c r="D30" s="1">
        <v>499.22</v>
      </c>
      <c r="E30" s="1">
        <v>0</v>
      </c>
      <c r="F30" s="1">
        <v>0</v>
      </c>
      <c r="G30" s="8">
        <v>499.22</v>
      </c>
      <c r="H30" s="4">
        <v>0</v>
      </c>
      <c r="I30" s="1">
        <v>39.566000000000003</v>
      </c>
      <c r="J30" s="1">
        <v>518.17899999999997</v>
      </c>
      <c r="K30" s="8">
        <v>557.745</v>
      </c>
      <c r="L30" s="6">
        <v>0</v>
      </c>
      <c r="M30" s="2">
        <v>0</v>
      </c>
      <c r="N30" s="1">
        <v>0</v>
      </c>
      <c r="O30" s="1">
        <v>0</v>
      </c>
      <c r="P30" s="1">
        <v>0</v>
      </c>
      <c r="Q30" s="7">
        <v>0</v>
      </c>
      <c r="R30" s="6">
        <v>1056.9649999999999</v>
      </c>
    </row>
    <row r="31" spans="1:18" ht="21" x14ac:dyDescent="0.25">
      <c r="A31" s="11" t="s">
        <v>27</v>
      </c>
      <c r="B31" s="4">
        <v>0</v>
      </c>
      <c r="C31" s="1">
        <v>0</v>
      </c>
      <c r="D31" s="1">
        <v>999.14</v>
      </c>
      <c r="E31" s="1">
        <v>0</v>
      </c>
      <c r="F31" s="1">
        <v>0</v>
      </c>
      <c r="G31" s="8">
        <v>999.14</v>
      </c>
      <c r="H31" s="4">
        <v>0</v>
      </c>
      <c r="I31" s="1">
        <v>0</v>
      </c>
      <c r="J31" s="1">
        <v>0</v>
      </c>
      <c r="K31" s="8">
        <v>0</v>
      </c>
      <c r="L31" s="6">
        <v>0</v>
      </c>
      <c r="M31" s="2">
        <v>0</v>
      </c>
      <c r="N31" s="1">
        <v>0</v>
      </c>
      <c r="O31" s="1">
        <v>0</v>
      </c>
      <c r="P31" s="1">
        <v>0</v>
      </c>
      <c r="Q31" s="7">
        <v>0</v>
      </c>
      <c r="R31" s="6">
        <v>999.14</v>
      </c>
    </row>
    <row r="32" spans="1:18" ht="21" x14ac:dyDescent="0.25">
      <c r="A32" s="11" t="s">
        <v>16</v>
      </c>
      <c r="B32" s="4">
        <v>0</v>
      </c>
      <c r="C32" s="1">
        <v>0</v>
      </c>
      <c r="D32" s="1">
        <v>239.12</v>
      </c>
      <c r="E32" s="1">
        <v>0</v>
      </c>
      <c r="F32" s="1">
        <v>0</v>
      </c>
      <c r="G32" s="8">
        <v>239.12</v>
      </c>
      <c r="H32" s="4">
        <v>0</v>
      </c>
      <c r="I32" s="1">
        <v>0</v>
      </c>
      <c r="J32" s="1">
        <v>0</v>
      </c>
      <c r="K32" s="8">
        <v>0</v>
      </c>
      <c r="L32" s="6">
        <v>0</v>
      </c>
      <c r="M32" s="2">
        <v>0</v>
      </c>
      <c r="N32" s="1">
        <v>0</v>
      </c>
      <c r="O32" s="1">
        <v>0</v>
      </c>
      <c r="P32" s="1">
        <v>0</v>
      </c>
      <c r="Q32" s="7">
        <v>0</v>
      </c>
      <c r="R32" s="6">
        <v>239.12</v>
      </c>
    </row>
    <row r="33" spans="1:18" ht="21" x14ac:dyDescent="0.25">
      <c r="A33" s="11" t="s">
        <v>37</v>
      </c>
      <c r="B33" s="4">
        <v>0</v>
      </c>
      <c r="C33" s="1">
        <v>0</v>
      </c>
      <c r="D33" s="1">
        <v>218.06</v>
      </c>
      <c r="E33" s="1">
        <v>0</v>
      </c>
      <c r="F33" s="1">
        <v>0</v>
      </c>
      <c r="G33" s="8">
        <v>218.06</v>
      </c>
      <c r="H33" s="4">
        <v>0</v>
      </c>
      <c r="I33" s="1">
        <v>0</v>
      </c>
      <c r="J33" s="1">
        <v>0</v>
      </c>
      <c r="K33" s="8">
        <v>0</v>
      </c>
      <c r="L33" s="6">
        <v>0</v>
      </c>
      <c r="M33" s="2">
        <v>0</v>
      </c>
      <c r="N33" s="1">
        <v>0</v>
      </c>
      <c r="O33" s="1">
        <v>0</v>
      </c>
      <c r="P33" s="1">
        <v>0</v>
      </c>
      <c r="Q33" s="7">
        <v>0</v>
      </c>
      <c r="R33" s="6">
        <v>218.06</v>
      </c>
    </row>
    <row r="34" spans="1:18" ht="21" x14ac:dyDescent="0.25">
      <c r="A34" s="11" t="s">
        <v>44</v>
      </c>
      <c r="B34" s="4">
        <v>0</v>
      </c>
      <c r="C34" s="1">
        <v>0</v>
      </c>
      <c r="D34" s="1">
        <v>0</v>
      </c>
      <c r="E34" s="1">
        <v>0</v>
      </c>
      <c r="F34" s="1">
        <v>0</v>
      </c>
      <c r="G34" s="8">
        <v>0</v>
      </c>
      <c r="H34" s="4">
        <v>0</v>
      </c>
      <c r="I34" s="1">
        <v>39.225999999999999</v>
      </c>
      <c r="J34" s="1">
        <v>0</v>
      </c>
      <c r="K34" s="8">
        <v>39.225999999999999</v>
      </c>
      <c r="L34" s="6">
        <v>47.353999999999999</v>
      </c>
      <c r="M34" s="2">
        <v>0</v>
      </c>
      <c r="N34" s="1">
        <v>0</v>
      </c>
      <c r="O34" s="1">
        <v>0</v>
      </c>
      <c r="P34" s="1">
        <v>0</v>
      </c>
      <c r="Q34" s="7">
        <v>0</v>
      </c>
      <c r="R34" s="6">
        <v>86.58</v>
      </c>
    </row>
    <row r="35" spans="1:18" ht="21.75" thickBot="1" x14ac:dyDescent="0.3">
      <c r="A35" s="12" t="s">
        <v>40</v>
      </c>
      <c r="B35" s="13">
        <v>0</v>
      </c>
      <c r="C35" s="14">
        <v>0</v>
      </c>
      <c r="D35" s="14">
        <v>0</v>
      </c>
      <c r="E35" s="14">
        <v>0</v>
      </c>
      <c r="F35" s="14">
        <v>0</v>
      </c>
      <c r="G35" s="15">
        <v>0</v>
      </c>
      <c r="H35" s="13">
        <v>0</v>
      </c>
      <c r="I35" s="14">
        <v>79.884</v>
      </c>
      <c r="J35" s="14">
        <v>0</v>
      </c>
      <c r="K35" s="15">
        <v>79.884</v>
      </c>
      <c r="L35" s="17">
        <v>0</v>
      </c>
      <c r="M35" s="18">
        <v>0</v>
      </c>
      <c r="N35" s="14">
        <v>0</v>
      </c>
      <c r="O35" s="14">
        <v>0</v>
      </c>
      <c r="P35" s="14">
        <v>0</v>
      </c>
      <c r="Q35" s="19">
        <v>0</v>
      </c>
      <c r="R35" s="17">
        <v>79.884</v>
      </c>
    </row>
    <row r="36" spans="1:18" ht="21.75" thickBot="1" x14ac:dyDescent="0.3">
      <c r="A36" s="20" t="s">
        <v>63</v>
      </c>
      <c r="B36" s="21">
        <v>1398.34</v>
      </c>
      <c r="C36" s="22">
        <v>5324.45</v>
      </c>
      <c r="D36" s="22">
        <v>428912.54599999997</v>
      </c>
      <c r="E36" s="22">
        <v>57445.88</v>
      </c>
      <c r="F36" s="22">
        <v>10999.08</v>
      </c>
      <c r="G36" s="23">
        <v>504080.29599999997</v>
      </c>
      <c r="H36" s="24">
        <v>701.41899999999998</v>
      </c>
      <c r="I36" s="22">
        <v>159462.70199999999</v>
      </c>
      <c r="J36" s="22">
        <v>50218.108</v>
      </c>
      <c r="K36" s="26">
        <v>210382.22899999999</v>
      </c>
      <c r="L36" s="25">
        <v>1046.04</v>
      </c>
      <c r="M36" s="24">
        <v>1990.0070000000001</v>
      </c>
      <c r="N36" s="22">
        <v>271836.10100000002</v>
      </c>
      <c r="O36" s="22">
        <v>32094.596000000001</v>
      </c>
      <c r="P36" s="22">
        <v>21015.040000000001</v>
      </c>
      <c r="Q36" s="26">
        <v>326935.74400000001</v>
      </c>
      <c r="R36" s="25">
        <v>1042444.309</v>
      </c>
    </row>
  </sheetData>
  <sortState xmlns:xlrd2="http://schemas.microsoft.com/office/spreadsheetml/2017/richdata2" ref="A5:R35">
    <sortCondition descending="1" ref="R4:R35"/>
  </sortState>
  <mergeCells count="6">
    <mergeCell ref="A1:R1"/>
    <mergeCell ref="B2:G2"/>
    <mergeCell ref="H2:K2"/>
    <mergeCell ref="M2:Q2"/>
    <mergeCell ref="A2:A3"/>
    <mergeCell ref="R2:R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7CB97-0038-4FD7-9893-805D3097ED0B}">
  <dimension ref="A1:E35"/>
  <sheetViews>
    <sheetView rightToLeft="1" workbookViewId="0">
      <selection activeCell="F13" sqref="F13"/>
    </sheetView>
  </sheetViews>
  <sheetFormatPr defaultRowHeight="15" x14ac:dyDescent="0.25"/>
  <cols>
    <col min="1" max="1" width="28.140625" customWidth="1"/>
    <col min="2" max="2" width="9.5703125" bestFit="1" customWidth="1"/>
    <col min="3" max="3" width="12.7109375" customWidth="1"/>
    <col min="4" max="4" width="9.5703125" bestFit="1" customWidth="1"/>
    <col min="5" max="5" width="11.7109375" customWidth="1"/>
  </cols>
  <sheetData>
    <row r="1" spans="1:5" ht="27" thickBot="1" x14ac:dyDescent="0.8">
      <c r="A1" s="110" t="s">
        <v>73</v>
      </c>
      <c r="B1" s="111"/>
      <c r="C1" s="111"/>
      <c r="D1" s="111"/>
      <c r="E1" s="111"/>
    </row>
    <row r="2" spans="1:5" ht="23.25" thickBot="1" x14ac:dyDescent="0.3">
      <c r="A2" s="45" t="s">
        <v>0</v>
      </c>
      <c r="B2" s="57" t="s">
        <v>2</v>
      </c>
      <c r="C2" s="57" t="s">
        <v>72</v>
      </c>
      <c r="D2" s="57" t="s">
        <v>71</v>
      </c>
      <c r="E2" s="58" t="s">
        <v>81</v>
      </c>
    </row>
    <row r="3" spans="1:5" ht="21" x14ac:dyDescent="0.25">
      <c r="A3" s="42" t="s">
        <v>1</v>
      </c>
      <c r="B3" s="10">
        <v>216525.927</v>
      </c>
      <c r="C3" s="10">
        <v>0</v>
      </c>
      <c r="D3" s="10">
        <v>0</v>
      </c>
      <c r="E3" s="43">
        <v>216525.927</v>
      </c>
    </row>
    <row r="4" spans="1:5" ht="21" x14ac:dyDescent="0.25">
      <c r="A4" s="3" t="s">
        <v>70</v>
      </c>
      <c r="B4" s="1">
        <v>168786.21299999999</v>
      </c>
      <c r="C4" s="1">
        <v>0</v>
      </c>
      <c r="D4" s="1">
        <v>0</v>
      </c>
      <c r="E4" s="5">
        <v>168786.21299999999</v>
      </c>
    </row>
    <row r="5" spans="1:5" ht="21" x14ac:dyDescent="0.25">
      <c r="A5" s="3" t="s">
        <v>11</v>
      </c>
      <c r="B5" s="1">
        <v>0</v>
      </c>
      <c r="C5" s="1">
        <v>118452.83199999999</v>
      </c>
      <c r="D5" s="1">
        <v>16221.74</v>
      </c>
      <c r="E5" s="5">
        <v>134674.57199999999</v>
      </c>
    </row>
    <row r="6" spans="1:5" ht="21" x14ac:dyDescent="0.25">
      <c r="A6" s="3" t="s">
        <v>13</v>
      </c>
      <c r="B6" s="1">
        <v>0</v>
      </c>
      <c r="C6" s="1">
        <v>100546.30100000001</v>
      </c>
      <c r="D6" s="1">
        <v>24901.141</v>
      </c>
      <c r="E6" s="5">
        <v>125447.442</v>
      </c>
    </row>
    <row r="7" spans="1:5" ht="21" x14ac:dyDescent="0.25">
      <c r="A7" s="3" t="s">
        <v>8</v>
      </c>
      <c r="B7" s="1">
        <v>0</v>
      </c>
      <c r="C7" s="1">
        <v>14530.117</v>
      </c>
      <c r="D7" s="1">
        <v>67945.354000000007</v>
      </c>
      <c r="E7" s="5">
        <v>82475.471000000005</v>
      </c>
    </row>
    <row r="8" spans="1:5" ht="21" x14ac:dyDescent="0.25">
      <c r="A8" s="3" t="s">
        <v>24</v>
      </c>
      <c r="B8" s="1">
        <v>0</v>
      </c>
      <c r="C8" s="1">
        <v>58162.468999999997</v>
      </c>
      <c r="D8" s="1">
        <v>6525.29</v>
      </c>
      <c r="E8" s="5">
        <v>64687.758999999998</v>
      </c>
    </row>
    <row r="9" spans="1:5" ht="21" x14ac:dyDescent="0.25">
      <c r="A9" s="3" t="s">
        <v>9</v>
      </c>
      <c r="B9" s="1">
        <v>0</v>
      </c>
      <c r="C9" s="1">
        <v>28132.793000000001</v>
      </c>
      <c r="D9" s="1">
        <v>35972.951999999997</v>
      </c>
      <c r="E9" s="5">
        <v>64105.745000000003</v>
      </c>
    </row>
    <row r="10" spans="1:5" ht="21" x14ac:dyDescent="0.25">
      <c r="A10" s="3" t="s">
        <v>43</v>
      </c>
      <c r="B10" s="1">
        <v>0</v>
      </c>
      <c r="C10" s="1">
        <v>40389.535000000003</v>
      </c>
      <c r="D10" s="1">
        <v>4425.8829999999998</v>
      </c>
      <c r="E10" s="5">
        <v>44815.417999999998</v>
      </c>
    </row>
    <row r="11" spans="1:5" ht="21" x14ac:dyDescent="0.25">
      <c r="A11" s="3" t="s">
        <v>14</v>
      </c>
      <c r="B11" s="1">
        <v>0</v>
      </c>
      <c r="C11" s="1">
        <v>25724.31</v>
      </c>
      <c r="D11" s="1">
        <v>1250</v>
      </c>
      <c r="E11" s="5">
        <v>26974.31</v>
      </c>
    </row>
    <row r="12" spans="1:5" ht="21" x14ac:dyDescent="0.25">
      <c r="A12" s="3" t="s">
        <v>4</v>
      </c>
      <c r="B12" s="1">
        <v>0</v>
      </c>
      <c r="C12" s="1">
        <v>0</v>
      </c>
      <c r="D12" s="1">
        <v>22069.142</v>
      </c>
      <c r="E12" s="5">
        <v>22069.142</v>
      </c>
    </row>
    <row r="13" spans="1:5" ht="21" x14ac:dyDescent="0.25">
      <c r="A13" s="3" t="s">
        <v>38</v>
      </c>
      <c r="B13" s="1">
        <v>0</v>
      </c>
      <c r="C13" s="1">
        <v>14980.615</v>
      </c>
      <c r="D13" s="1">
        <v>196.74</v>
      </c>
      <c r="E13" s="5">
        <v>15177.355</v>
      </c>
    </row>
    <row r="14" spans="1:5" ht="21" x14ac:dyDescent="0.25">
      <c r="A14" s="3" t="s">
        <v>29</v>
      </c>
      <c r="B14" s="1">
        <v>0</v>
      </c>
      <c r="C14" s="1">
        <v>0</v>
      </c>
      <c r="D14" s="1">
        <v>13152.28</v>
      </c>
      <c r="E14" s="5">
        <v>13152.28</v>
      </c>
    </row>
    <row r="15" spans="1:5" ht="21" x14ac:dyDescent="0.25">
      <c r="A15" s="3" t="s">
        <v>33</v>
      </c>
      <c r="B15" s="1">
        <v>0</v>
      </c>
      <c r="C15" s="1">
        <v>9792.2080000000005</v>
      </c>
      <c r="D15" s="1">
        <v>200</v>
      </c>
      <c r="E15" s="5">
        <v>9992.2080000000005</v>
      </c>
    </row>
    <row r="16" spans="1:5" ht="21" x14ac:dyDescent="0.25">
      <c r="A16" s="3" t="s">
        <v>45</v>
      </c>
      <c r="B16" s="1">
        <v>0</v>
      </c>
      <c r="C16" s="1">
        <v>7983.808</v>
      </c>
      <c r="D16" s="1">
        <v>1574.356</v>
      </c>
      <c r="E16" s="5">
        <v>9558.1640000000007</v>
      </c>
    </row>
    <row r="17" spans="1:5" ht="21" x14ac:dyDescent="0.25">
      <c r="A17" s="3" t="s">
        <v>31</v>
      </c>
      <c r="B17" s="1">
        <v>0</v>
      </c>
      <c r="C17" s="1">
        <v>7171.1880000000001</v>
      </c>
      <c r="D17" s="1">
        <v>823.4</v>
      </c>
      <c r="E17" s="5">
        <v>7994.5879999999997</v>
      </c>
    </row>
    <row r="18" spans="1:5" ht="21" x14ac:dyDescent="0.25">
      <c r="A18" s="3" t="s">
        <v>69</v>
      </c>
      <c r="B18" s="1">
        <v>4997.6400000000003</v>
      </c>
      <c r="C18" s="1">
        <v>0</v>
      </c>
      <c r="D18" s="1">
        <v>0</v>
      </c>
      <c r="E18" s="5">
        <v>4997.6400000000003</v>
      </c>
    </row>
    <row r="19" spans="1:5" ht="21" x14ac:dyDescent="0.25">
      <c r="A19" s="3" t="s">
        <v>36</v>
      </c>
      <c r="B19" s="1">
        <v>0</v>
      </c>
      <c r="C19" s="1">
        <v>4645.4399999999996</v>
      </c>
      <c r="D19" s="1">
        <v>350</v>
      </c>
      <c r="E19" s="5">
        <v>4995.4399999999996</v>
      </c>
    </row>
    <row r="20" spans="1:5" ht="21" x14ac:dyDescent="0.25">
      <c r="A20" s="3" t="s">
        <v>28</v>
      </c>
      <c r="B20" s="1">
        <v>0</v>
      </c>
      <c r="C20" s="1">
        <v>3995.82</v>
      </c>
      <c r="D20" s="1">
        <v>0</v>
      </c>
      <c r="E20" s="5">
        <v>3995.82</v>
      </c>
    </row>
    <row r="21" spans="1:5" ht="21" x14ac:dyDescent="0.25">
      <c r="A21" s="3" t="s">
        <v>35</v>
      </c>
      <c r="B21" s="1">
        <v>0</v>
      </c>
      <c r="C21" s="1">
        <v>3530.24</v>
      </c>
      <c r="D21" s="1">
        <v>439.08</v>
      </c>
      <c r="E21" s="5">
        <v>3969.32</v>
      </c>
    </row>
    <row r="22" spans="1:5" ht="21" x14ac:dyDescent="0.25">
      <c r="A22" s="3" t="s">
        <v>22</v>
      </c>
      <c r="B22" s="1">
        <v>0</v>
      </c>
      <c r="C22" s="1">
        <v>0</v>
      </c>
      <c r="D22" s="1">
        <v>3096.28</v>
      </c>
      <c r="E22" s="5" t="s">
        <v>83</v>
      </c>
    </row>
    <row r="23" spans="1:5" ht="21" x14ac:dyDescent="0.25">
      <c r="A23" s="3" t="s">
        <v>21</v>
      </c>
      <c r="B23" s="1">
        <v>0</v>
      </c>
      <c r="C23" s="1">
        <v>1422.4</v>
      </c>
      <c r="D23" s="1">
        <v>1561.72</v>
      </c>
      <c r="E23" s="5">
        <v>2984.12</v>
      </c>
    </row>
    <row r="24" spans="1:5" ht="21" x14ac:dyDescent="0.25">
      <c r="A24" s="3" t="s">
        <v>25</v>
      </c>
      <c r="B24" s="1">
        <v>0</v>
      </c>
      <c r="C24" s="1">
        <v>949.90700000000004</v>
      </c>
      <c r="D24" s="1">
        <v>1465.059</v>
      </c>
      <c r="E24" s="5">
        <v>2414.9659999999999</v>
      </c>
    </row>
    <row r="25" spans="1:5" ht="21" x14ac:dyDescent="0.25">
      <c r="A25" s="3" t="s">
        <v>7</v>
      </c>
      <c r="B25" s="1">
        <v>0</v>
      </c>
      <c r="C25" s="1">
        <v>0</v>
      </c>
      <c r="D25" s="1">
        <v>2377.02</v>
      </c>
      <c r="E25" s="5">
        <v>2377.02</v>
      </c>
    </row>
    <row r="26" spans="1:5" ht="21" x14ac:dyDescent="0.25">
      <c r="A26" s="3" t="s">
        <v>18</v>
      </c>
      <c r="B26" s="1">
        <v>0</v>
      </c>
      <c r="C26" s="1">
        <v>1499.88</v>
      </c>
      <c r="D26" s="1">
        <v>0</v>
      </c>
      <c r="E26" s="5">
        <v>1499.88</v>
      </c>
    </row>
    <row r="27" spans="1:5" ht="21" x14ac:dyDescent="0.25">
      <c r="A27" s="3" t="s">
        <v>39</v>
      </c>
      <c r="B27" s="1">
        <v>0</v>
      </c>
      <c r="C27" s="1">
        <v>1274.3</v>
      </c>
      <c r="D27" s="1">
        <v>225</v>
      </c>
      <c r="E27" s="5">
        <v>1499.3</v>
      </c>
    </row>
    <row r="28" spans="1:5" ht="21" x14ac:dyDescent="0.25">
      <c r="A28" s="3" t="s">
        <v>23</v>
      </c>
      <c r="B28" s="1">
        <v>0</v>
      </c>
      <c r="C28" s="1">
        <v>0</v>
      </c>
      <c r="D28" s="1">
        <v>1498.18</v>
      </c>
      <c r="E28" s="5">
        <v>1498.18</v>
      </c>
    </row>
    <row r="29" spans="1:5" ht="21" x14ac:dyDescent="0.25">
      <c r="A29" s="3" t="s">
        <v>30</v>
      </c>
      <c r="B29" s="1">
        <v>0</v>
      </c>
      <c r="C29" s="1">
        <v>0</v>
      </c>
      <c r="D29" s="1">
        <v>1056.9649999999999</v>
      </c>
      <c r="E29" s="5">
        <v>1056.9649999999999</v>
      </c>
    </row>
    <row r="30" spans="1:5" ht="21" x14ac:dyDescent="0.25">
      <c r="A30" s="3" t="s">
        <v>27</v>
      </c>
      <c r="B30" s="1">
        <v>0</v>
      </c>
      <c r="C30" s="1">
        <v>999.14</v>
      </c>
      <c r="D30" s="1">
        <v>0</v>
      </c>
      <c r="E30" s="5">
        <v>999.14</v>
      </c>
    </row>
    <row r="31" spans="1:5" ht="21" x14ac:dyDescent="0.25">
      <c r="A31" s="3" t="s">
        <v>16</v>
      </c>
      <c r="B31" s="1">
        <v>0</v>
      </c>
      <c r="C31" s="1">
        <v>0</v>
      </c>
      <c r="D31" s="1">
        <v>239.12</v>
      </c>
      <c r="E31" s="5">
        <v>239.12</v>
      </c>
    </row>
    <row r="32" spans="1:5" ht="21" x14ac:dyDescent="0.25">
      <c r="A32" s="3" t="s">
        <v>37</v>
      </c>
      <c r="B32" s="1">
        <v>0</v>
      </c>
      <c r="C32" s="1">
        <v>0</v>
      </c>
      <c r="D32" s="1">
        <v>218.06</v>
      </c>
      <c r="E32" s="5">
        <v>218.06</v>
      </c>
    </row>
    <row r="33" spans="1:5" ht="21" x14ac:dyDescent="0.25">
      <c r="A33" s="3" t="s">
        <v>44</v>
      </c>
      <c r="B33" s="1">
        <v>0</v>
      </c>
      <c r="C33" s="1">
        <v>0</v>
      </c>
      <c r="D33" s="1">
        <v>86.58</v>
      </c>
      <c r="E33" s="5">
        <v>86.58</v>
      </c>
    </row>
    <row r="34" spans="1:5" ht="21.75" thickBot="1" x14ac:dyDescent="0.3">
      <c r="A34" s="40" t="s">
        <v>40</v>
      </c>
      <c r="B34" s="14">
        <v>0</v>
      </c>
      <c r="C34" s="14">
        <v>0</v>
      </c>
      <c r="D34" s="14">
        <v>79.884</v>
      </c>
      <c r="E34" s="16">
        <v>79.884</v>
      </c>
    </row>
    <row r="35" spans="1:5" ht="23.25" thickBot="1" x14ac:dyDescent="0.3">
      <c r="A35" s="45" t="s">
        <v>82</v>
      </c>
      <c r="B35" s="56">
        <v>390309.78</v>
      </c>
      <c r="C35" s="56">
        <v>444183.30300000001</v>
      </c>
      <c r="D35" s="56">
        <v>207951.226</v>
      </c>
      <c r="E35" s="46">
        <v>1042444.309</v>
      </c>
    </row>
  </sheetData>
  <sortState xmlns:xlrd2="http://schemas.microsoft.com/office/spreadsheetml/2017/richdata2" ref="A3:E34">
    <sortCondition descending="1" ref="E3:E34"/>
  </sortState>
  <mergeCells count="1">
    <mergeCell ref="A1:E1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9B68E-4E95-437A-9BD8-D12C02985830}">
  <dimension ref="A1:B19"/>
  <sheetViews>
    <sheetView rightToLeft="1" workbookViewId="0">
      <selection activeCell="J2" sqref="J2"/>
    </sheetView>
  </sheetViews>
  <sheetFormatPr defaultRowHeight="15" x14ac:dyDescent="0.25"/>
  <cols>
    <col min="1" max="1" width="24.42578125" bestFit="1" customWidth="1"/>
    <col min="2" max="2" width="14" bestFit="1" customWidth="1"/>
  </cols>
  <sheetData>
    <row r="1" spans="1:2" ht="27" thickBot="1" x14ac:dyDescent="0.8">
      <c r="A1" s="119" t="s">
        <v>77</v>
      </c>
      <c r="B1" s="120"/>
    </row>
    <row r="2" spans="1:2" ht="21.75" thickBot="1" x14ac:dyDescent="0.3">
      <c r="A2" s="32" t="s">
        <v>76</v>
      </c>
      <c r="B2" s="44" t="s">
        <v>75</v>
      </c>
    </row>
    <row r="3" spans="1:2" ht="21" x14ac:dyDescent="0.25">
      <c r="A3" s="42" t="s">
        <v>74</v>
      </c>
      <c r="B3" s="43">
        <v>488204.86800000002</v>
      </c>
    </row>
    <row r="4" spans="1:2" ht="21" x14ac:dyDescent="0.25">
      <c r="A4" s="3" t="s">
        <v>10</v>
      </c>
      <c r="B4" s="5">
        <v>179650.47099999999</v>
      </c>
    </row>
    <row r="5" spans="1:2" ht="21" x14ac:dyDescent="0.25">
      <c r="A5" s="3" t="s">
        <v>19</v>
      </c>
      <c r="B5" s="5">
        <v>116808.694</v>
      </c>
    </row>
    <row r="6" spans="1:2" ht="21" x14ac:dyDescent="0.25">
      <c r="A6" s="3" t="s">
        <v>20</v>
      </c>
      <c r="B6" s="5">
        <v>79763.384000000005</v>
      </c>
    </row>
    <row r="7" spans="1:2" ht="21" x14ac:dyDescent="0.25">
      <c r="A7" s="3" t="s">
        <v>6</v>
      </c>
      <c r="B7" s="5">
        <v>56367.51</v>
      </c>
    </row>
    <row r="8" spans="1:2" ht="21" x14ac:dyDescent="0.25">
      <c r="A8" s="3" t="s">
        <v>32</v>
      </c>
      <c r="B8" s="5">
        <v>42887.148000000001</v>
      </c>
    </row>
    <row r="9" spans="1:2" ht="21" x14ac:dyDescent="0.25">
      <c r="A9" s="3" t="s">
        <v>12</v>
      </c>
      <c r="B9" s="5">
        <v>29203.857</v>
      </c>
    </row>
    <row r="10" spans="1:2" ht="21" x14ac:dyDescent="0.25">
      <c r="A10" s="3" t="s">
        <v>5</v>
      </c>
      <c r="B10" s="5">
        <v>15258.287</v>
      </c>
    </row>
    <row r="11" spans="1:2" ht="21" x14ac:dyDescent="0.25">
      <c r="A11" s="3" t="s">
        <v>3</v>
      </c>
      <c r="B11" s="5">
        <v>15212.942999999999</v>
      </c>
    </row>
    <row r="12" spans="1:2" ht="21" x14ac:dyDescent="0.25">
      <c r="A12" s="3" t="s">
        <v>15</v>
      </c>
      <c r="B12" s="5">
        <v>10729.558000000001</v>
      </c>
    </row>
    <row r="13" spans="1:2" ht="21" x14ac:dyDescent="0.25">
      <c r="A13" s="3" t="s">
        <v>34</v>
      </c>
      <c r="B13" s="5">
        <v>4100</v>
      </c>
    </row>
    <row r="14" spans="1:2" ht="21" x14ac:dyDescent="0.25">
      <c r="A14" s="3" t="s">
        <v>46</v>
      </c>
      <c r="B14" s="5">
        <v>1457.75</v>
      </c>
    </row>
    <row r="15" spans="1:2" ht="21" x14ac:dyDescent="0.25">
      <c r="A15" s="3" t="s">
        <v>26</v>
      </c>
      <c r="B15" s="5">
        <v>1421.316</v>
      </c>
    </row>
    <row r="16" spans="1:2" ht="21" x14ac:dyDescent="0.25">
      <c r="A16" s="3" t="s">
        <v>17</v>
      </c>
      <c r="B16" s="5">
        <v>1239.1199999999999</v>
      </c>
    </row>
    <row r="17" spans="1:2" ht="21" x14ac:dyDescent="0.25">
      <c r="A17" s="3" t="s">
        <v>41</v>
      </c>
      <c r="B17" s="5">
        <v>79.884</v>
      </c>
    </row>
    <row r="18" spans="1:2" ht="21.75" thickBot="1" x14ac:dyDescent="0.3">
      <c r="A18" s="40" t="s">
        <v>42</v>
      </c>
      <c r="B18" s="16">
        <v>59.518999999999998</v>
      </c>
    </row>
    <row r="19" spans="1:2" ht="21.75" thickBot="1" x14ac:dyDescent="0.3">
      <c r="A19" s="32" t="s">
        <v>63</v>
      </c>
      <c r="B19" s="41">
        <f>SUM(B3:B18)</f>
        <v>1042444.3089999999</v>
      </c>
    </row>
  </sheetData>
  <sortState xmlns:xlrd2="http://schemas.microsoft.com/office/spreadsheetml/2017/richdata2" ref="A3:B18">
    <sortCondition descending="1" ref="B3:B18"/>
  </sortState>
  <mergeCells count="1">
    <mergeCell ref="A1:B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23FA5-91A2-49E7-B1C7-396DBC27A6F8}">
  <dimension ref="A1:C35"/>
  <sheetViews>
    <sheetView rightToLeft="1" workbookViewId="0">
      <selection activeCell="G25" sqref="G25"/>
    </sheetView>
  </sheetViews>
  <sheetFormatPr defaultRowHeight="15" x14ac:dyDescent="0.25"/>
  <cols>
    <col min="2" max="2" width="29.7109375" customWidth="1"/>
    <col min="3" max="3" width="24.28515625" customWidth="1"/>
  </cols>
  <sheetData>
    <row r="1" spans="1:3" ht="27" thickBot="1" x14ac:dyDescent="0.8">
      <c r="B1" s="110" t="s">
        <v>78</v>
      </c>
      <c r="C1" s="111"/>
    </row>
    <row r="2" spans="1:3" ht="21.75" thickBot="1" x14ac:dyDescent="0.3">
      <c r="A2" s="112" t="s">
        <v>0</v>
      </c>
      <c r="B2" s="124"/>
      <c r="C2" s="44" t="s">
        <v>75</v>
      </c>
    </row>
    <row r="3" spans="1:3" ht="21" x14ac:dyDescent="0.25">
      <c r="A3" s="121" t="s">
        <v>79</v>
      </c>
      <c r="B3" s="50" t="s">
        <v>1</v>
      </c>
      <c r="C3" s="51">
        <v>216525.927</v>
      </c>
    </row>
    <row r="4" spans="1:3" ht="21" x14ac:dyDescent="0.25">
      <c r="A4" s="122"/>
      <c r="B4" s="52" t="s">
        <v>84</v>
      </c>
      <c r="C4" s="8">
        <v>168786.21299999999</v>
      </c>
    </row>
    <row r="5" spans="1:3" ht="21.75" thickBot="1" x14ac:dyDescent="0.3">
      <c r="A5" s="123"/>
      <c r="B5" s="53" t="s">
        <v>69</v>
      </c>
      <c r="C5" s="54">
        <v>4997.6400000000003</v>
      </c>
    </row>
    <row r="6" spans="1:3" ht="21" x14ac:dyDescent="0.25">
      <c r="A6" s="127" t="s">
        <v>80</v>
      </c>
      <c r="B6" s="106" t="s">
        <v>133</v>
      </c>
      <c r="C6" s="107">
        <v>134675</v>
      </c>
    </row>
    <row r="7" spans="1:3" ht="21" customHeight="1" x14ac:dyDescent="0.25">
      <c r="A7" s="127"/>
      <c r="B7" s="48" t="s">
        <v>13</v>
      </c>
      <c r="C7" s="43">
        <v>125447.442</v>
      </c>
    </row>
    <row r="8" spans="1:3" ht="21" x14ac:dyDescent="0.25">
      <c r="A8" s="127"/>
      <c r="B8" s="47" t="s">
        <v>8</v>
      </c>
      <c r="C8" s="5">
        <v>82475.471000000005</v>
      </c>
    </row>
    <row r="9" spans="1:3" ht="21" x14ac:dyDescent="0.25">
      <c r="A9" s="127"/>
      <c r="B9" s="47" t="s">
        <v>85</v>
      </c>
      <c r="C9" s="5">
        <v>64687.758999999998</v>
      </c>
    </row>
    <row r="10" spans="1:3" ht="21" x14ac:dyDescent="0.25">
      <c r="A10" s="127"/>
      <c r="B10" s="47" t="s">
        <v>9</v>
      </c>
      <c r="C10" s="5">
        <v>64105.745000000003</v>
      </c>
    </row>
    <row r="11" spans="1:3" ht="21" x14ac:dyDescent="0.25">
      <c r="A11" s="127"/>
      <c r="B11" s="47" t="s">
        <v>43</v>
      </c>
      <c r="C11" s="5">
        <v>44815.417999999998</v>
      </c>
    </row>
    <row r="12" spans="1:3" ht="21" x14ac:dyDescent="0.25">
      <c r="A12" s="127"/>
      <c r="B12" s="47" t="s">
        <v>14</v>
      </c>
      <c r="C12" s="5">
        <v>26974.31</v>
      </c>
    </row>
    <row r="13" spans="1:3" ht="21" x14ac:dyDescent="0.25">
      <c r="A13" s="127"/>
      <c r="B13" s="47" t="s">
        <v>4</v>
      </c>
      <c r="C13" s="5">
        <v>22069.142</v>
      </c>
    </row>
    <row r="14" spans="1:3" ht="21" x14ac:dyDescent="0.25">
      <c r="A14" s="127"/>
      <c r="B14" s="47" t="s">
        <v>38</v>
      </c>
      <c r="C14" s="5">
        <v>15177.355</v>
      </c>
    </row>
    <row r="15" spans="1:3" ht="21" x14ac:dyDescent="0.25">
      <c r="A15" s="127"/>
      <c r="B15" s="47" t="s">
        <v>29</v>
      </c>
      <c r="C15" s="5">
        <v>13152.28</v>
      </c>
    </row>
    <row r="16" spans="1:3" ht="21" x14ac:dyDescent="0.25">
      <c r="A16" s="127"/>
      <c r="B16" s="47" t="s">
        <v>33</v>
      </c>
      <c r="C16" s="5">
        <v>9992.2080000000005</v>
      </c>
    </row>
    <row r="17" spans="1:3" ht="21" x14ac:dyDescent="0.25">
      <c r="A17" s="127"/>
      <c r="B17" s="47" t="s">
        <v>45</v>
      </c>
      <c r="C17" s="5">
        <v>9558.1640000000007</v>
      </c>
    </row>
    <row r="18" spans="1:3" ht="21" x14ac:dyDescent="0.25">
      <c r="A18" s="127"/>
      <c r="B18" s="47" t="s">
        <v>31</v>
      </c>
      <c r="C18" s="5">
        <v>7994.5879999999997</v>
      </c>
    </row>
    <row r="19" spans="1:3" ht="21" x14ac:dyDescent="0.25">
      <c r="A19" s="127"/>
      <c r="B19" s="47" t="s">
        <v>36</v>
      </c>
      <c r="C19" s="5">
        <v>4995.4399999999996</v>
      </c>
    </row>
    <row r="20" spans="1:3" ht="21" x14ac:dyDescent="0.25">
      <c r="A20" s="127"/>
      <c r="B20" s="47" t="s">
        <v>28</v>
      </c>
      <c r="C20" s="5">
        <v>3995.82</v>
      </c>
    </row>
    <row r="21" spans="1:3" ht="21" x14ac:dyDescent="0.25">
      <c r="A21" s="127"/>
      <c r="B21" s="47" t="s">
        <v>35</v>
      </c>
      <c r="C21" s="5">
        <v>3969.32</v>
      </c>
    </row>
    <row r="22" spans="1:3" ht="21" x14ac:dyDescent="0.25">
      <c r="A22" s="127"/>
      <c r="B22" s="47" t="s">
        <v>22</v>
      </c>
      <c r="C22" s="5">
        <v>3096.28</v>
      </c>
    </row>
    <row r="23" spans="1:3" ht="21" x14ac:dyDescent="0.25">
      <c r="A23" s="127"/>
      <c r="B23" s="47" t="s">
        <v>21</v>
      </c>
      <c r="C23" s="5">
        <v>2984.12</v>
      </c>
    </row>
    <row r="24" spans="1:3" ht="21" x14ac:dyDescent="0.25">
      <c r="A24" s="127"/>
      <c r="B24" s="47" t="s">
        <v>25</v>
      </c>
      <c r="C24" s="5">
        <v>2414.9659999999999</v>
      </c>
    </row>
    <row r="25" spans="1:3" ht="21" x14ac:dyDescent="0.25">
      <c r="A25" s="127"/>
      <c r="B25" s="47" t="s">
        <v>7</v>
      </c>
      <c r="C25" s="5">
        <v>2377.02</v>
      </c>
    </row>
    <row r="26" spans="1:3" ht="21" x14ac:dyDescent="0.25">
      <c r="A26" s="127"/>
      <c r="B26" s="47" t="s">
        <v>18</v>
      </c>
      <c r="C26" s="5">
        <v>1499.88</v>
      </c>
    </row>
    <row r="27" spans="1:3" ht="21" x14ac:dyDescent="0.25">
      <c r="A27" s="127"/>
      <c r="B27" s="47" t="s">
        <v>39</v>
      </c>
      <c r="C27" s="5">
        <v>1499.3</v>
      </c>
    </row>
    <row r="28" spans="1:3" ht="21" x14ac:dyDescent="0.25">
      <c r="A28" s="127"/>
      <c r="B28" s="47" t="s">
        <v>23</v>
      </c>
      <c r="C28" s="5">
        <v>1498.18</v>
      </c>
    </row>
    <row r="29" spans="1:3" ht="21" x14ac:dyDescent="0.25">
      <c r="A29" s="127"/>
      <c r="B29" s="47" t="s">
        <v>30</v>
      </c>
      <c r="C29" s="5">
        <v>1056.9649999999999</v>
      </c>
    </row>
    <row r="30" spans="1:3" ht="21" x14ac:dyDescent="0.25">
      <c r="A30" s="127"/>
      <c r="B30" s="47" t="s">
        <v>27</v>
      </c>
      <c r="C30" s="5">
        <v>999.14</v>
      </c>
    </row>
    <row r="31" spans="1:3" ht="21" x14ac:dyDescent="0.25">
      <c r="A31" s="127"/>
      <c r="B31" s="47" t="s">
        <v>16</v>
      </c>
      <c r="C31" s="5">
        <v>239.12</v>
      </c>
    </row>
    <row r="32" spans="1:3" ht="21" x14ac:dyDescent="0.25">
      <c r="A32" s="127"/>
      <c r="B32" s="47" t="s">
        <v>37</v>
      </c>
      <c r="C32" s="5">
        <v>218.06</v>
      </c>
    </row>
    <row r="33" spans="1:3" ht="21" x14ac:dyDescent="0.25">
      <c r="A33" s="127"/>
      <c r="B33" s="47" t="s">
        <v>44</v>
      </c>
      <c r="C33" s="5">
        <v>86.58</v>
      </c>
    </row>
    <row r="34" spans="1:3" ht="21.75" thickBot="1" x14ac:dyDescent="0.3">
      <c r="A34" s="128"/>
      <c r="B34" s="49" t="s">
        <v>40</v>
      </c>
      <c r="C34" s="16">
        <v>79.884</v>
      </c>
    </row>
    <row r="35" spans="1:3" ht="23.25" thickBot="1" x14ac:dyDescent="0.3">
      <c r="A35" s="125" t="s">
        <v>63</v>
      </c>
      <c r="B35" s="126"/>
      <c r="C35" s="55">
        <f>SUM(C3:C34)</f>
        <v>1042444.737</v>
      </c>
    </row>
  </sheetData>
  <sortState xmlns:xlrd2="http://schemas.microsoft.com/office/spreadsheetml/2017/richdata2" ref="B3:C34">
    <sortCondition descending="1" ref="C3:C34"/>
  </sortState>
  <mergeCells count="5">
    <mergeCell ref="B1:C1"/>
    <mergeCell ref="A3:A5"/>
    <mergeCell ref="A2:B2"/>
    <mergeCell ref="A35:B35"/>
    <mergeCell ref="A6:A3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نرخ وکیوم و قیر اصفهان</vt:lpstr>
      <vt:lpstr>نرخ وکیوم و قیر بندرعباس</vt:lpstr>
      <vt:lpstr>فروش به تفکیک محصول</vt:lpstr>
      <vt:lpstr>فروش به تفکیک نحوه پرداخت</vt:lpstr>
      <vt:lpstr>فروش به تفکیک بازار هدف</vt:lpstr>
      <vt:lpstr>فروش به تفکیک شرکتها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Foroutan</dc:creator>
  <cp:lastModifiedBy>Sara Foroutan</cp:lastModifiedBy>
  <dcterms:created xsi:type="dcterms:W3CDTF">2021-04-03T07:18:35Z</dcterms:created>
  <dcterms:modified xsi:type="dcterms:W3CDTF">2021-04-07T06:51:17Z</dcterms:modified>
</cp:coreProperties>
</file>