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عملیات\گزارش روزانه 1403\boiler\"/>
    </mc:Choice>
  </mc:AlternateContent>
  <xr:revisionPtr revIDLastSave="0" documentId="13_ncr:1_{961EE280-94C0-4D64-A77E-CC5D0E7A6FC3}" xr6:coauthVersionLast="47" xr6:coauthVersionMax="47" xr10:uidLastSave="{00000000-0000-0000-0000-000000000000}"/>
  <bookViews>
    <workbookView xWindow="-120" yWindow="-120" windowWidth="29040" windowHeight="15840" activeTab="3" xr2:uid="{4F84FFBB-AC2D-4ACC-B443-B41544E9C323}"/>
  </bookViews>
  <sheets>
    <sheet name="27" sheetId="7" r:id="rId1"/>
    <sheet name="28" sheetId="6" r:id="rId2"/>
    <sheet name="29" sheetId="5" r:id="rId3"/>
    <sheet name="30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1" i="7" l="1"/>
  <c r="P21" i="7"/>
  <c r="V19" i="7"/>
  <c r="T19" i="7"/>
  <c r="R19" i="7"/>
  <c r="P19" i="7"/>
  <c r="R21" i="6"/>
  <c r="T21" i="6" s="1"/>
  <c r="P21" i="6"/>
  <c r="V19" i="6"/>
  <c r="T19" i="6"/>
  <c r="R19" i="6"/>
  <c r="P19" i="6"/>
  <c r="T21" i="5"/>
  <c r="R21" i="5"/>
  <c r="P21" i="5"/>
  <c r="V19" i="5"/>
  <c r="T19" i="5"/>
  <c r="R19" i="5"/>
  <c r="P19" i="5"/>
  <c r="V19" i="1"/>
  <c r="R21" i="1"/>
  <c r="P21" i="1"/>
  <c r="T19" i="1"/>
  <c r="R19" i="1"/>
  <c r="P19" i="1"/>
  <c r="T21" i="7" l="1"/>
  <c r="T21" i="1"/>
</calcChain>
</file>

<file path=xl/sharedStrings.xml><?xml version="1.0" encoding="utf-8"?>
<sst xmlns="http://schemas.openxmlformats.org/spreadsheetml/2006/main" count="297" uniqueCount="52">
  <si>
    <t xml:space="preserve">                               گزارش وضعیت شیفت تجهیزات استراتژیک شرکت پالایش نفت جی - سایت بندرعباس - ... ماه 1403                                  </t>
  </si>
  <si>
    <t>ردیف</t>
  </si>
  <si>
    <t>ساعات بازدید</t>
  </si>
  <si>
    <t>وضعیت دماهای بویلر شماره 1 (سانتیگراد)</t>
  </si>
  <si>
    <t>وضعیت دماهای بویلر شماره 2 (سانتیگراد)</t>
  </si>
  <si>
    <t>وضعیت دماهای بویلر شماره 3  (سانتیگراد)</t>
  </si>
  <si>
    <t>وضعیت دماهای بویلر شماره 4  (سانتیگراد)</t>
  </si>
  <si>
    <t>فشار خروجی پمپ روغن</t>
  </si>
  <si>
    <t xml:space="preserve">دمای گیج ورودی </t>
  </si>
  <si>
    <t>فشار ورودی پمپ</t>
  </si>
  <si>
    <t>سطح مخزن تانک انبساط روغن</t>
  </si>
  <si>
    <t>ست اگزاست</t>
  </si>
  <si>
    <t>دمای اگزاست</t>
  </si>
  <si>
    <t>ست ورودی</t>
  </si>
  <si>
    <t>دمای ورودی</t>
  </si>
  <si>
    <t>ست خروجی</t>
  </si>
  <si>
    <t>دمای خروجی</t>
  </si>
  <si>
    <t>دمای گیج خروجی</t>
  </si>
  <si>
    <t>P1</t>
  </si>
  <si>
    <t>P2</t>
  </si>
  <si>
    <t>P3</t>
  </si>
  <si>
    <t>P4</t>
  </si>
  <si>
    <t>وضعیت دیپ ارتفاع سطح سوخت</t>
  </si>
  <si>
    <t>سوخت گیری</t>
  </si>
  <si>
    <t>شرح</t>
  </si>
  <si>
    <t>مقدار</t>
  </si>
  <si>
    <t>واحد</t>
  </si>
  <si>
    <t xml:space="preserve">نوع سوخت </t>
  </si>
  <si>
    <t>دیپ قبل</t>
  </si>
  <si>
    <t xml:space="preserve">دیپ بعد </t>
  </si>
  <si>
    <t>متوسط دمای بویلر1</t>
  </si>
  <si>
    <t>متوسط دمای بویلر2</t>
  </si>
  <si>
    <t>متوسط دمای بویلر3</t>
  </si>
  <si>
    <r>
      <t xml:space="preserve">مخزن گازوئیل    </t>
    </r>
    <r>
      <rPr>
        <b/>
        <sz val="20"/>
        <color theme="1"/>
        <rFont val="Arial"/>
        <family val="2"/>
      </rPr>
      <t>TK110</t>
    </r>
  </si>
  <si>
    <t>لیتر</t>
  </si>
  <si>
    <t>گازوئیل</t>
  </si>
  <si>
    <t>مخزن گازوئیل  ذخیره V-108</t>
  </si>
  <si>
    <t>متوسط دمای ورودی</t>
  </si>
  <si>
    <t>متوسط دمای خروجی</t>
  </si>
  <si>
    <t>میزان دمای منتقل شده</t>
  </si>
  <si>
    <t>دیلی تانک گازوئیل</t>
  </si>
  <si>
    <t>Daily</t>
  </si>
  <si>
    <t>توضیحات :</t>
  </si>
  <si>
    <t>متوسط دمای بویلر4</t>
  </si>
  <si>
    <t xml:space="preserve">مخازن در سرویس </t>
  </si>
  <si>
    <t>تعداد کوئل</t>
  </si>
  <si>
    <t>پروسس</t>
  </si>
  <si>
    <t xml:space="preserve">خط خوراک </t>
  </si>
  <si>
    <t xml:space="preserve">                               گزارش وضعیت شیفت تجهیزات استراتژیک شرکت پالایش نفت جی - سایت بندرعباس - اذر ماه 1403                    </t>
  </si>
  <si>
    <t xml:space="preserve">                               گزارش وضعیت شیفت تجهیزات استراتژیک شرکت پالایش نفت جی - سایت بندرعباس - اذرماه 1403                                  </t>
  </si>
  <si>
    <t>C</t>
  </si>
  <si>
    <t>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</si>
</sst>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0.0"/>
  </numFmts>
  <fonts count="2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36"/>
      <color theme="0"/>
      <name val="B Titr"/>
      <charset val="178"/>
    </font>
    <font>
      <b/>
      <sz val="18"/>
      <color theme="1"/>
      <name val="B Nazanin"/>
      <charset val="178"/>
    </font>
    <font>
      <b/>
      <sz val="24"/>
      <color theme="1"/>
      <name val="B Nazanin"/>
      <charset val="178"/>
    </font>
    <font>
      <b/>
      <sz val="20"/>
      <color theme="1"/>
      <name val="B Nazanin"/>
      <charset val="178"/>
    </font>
    <font>
      <b/>
      <sz val="16"/>
      <color theme="1"/>
      <name val="B Nazanin"/>
      <charset val="178"/>
    </font>
    <font>
      <b/>
      <sz val="18"/>
      <color theme="1"/>
      <name val="Arial"/>
      <family val="2"/>
    </font>
    <font>
      <b/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6"/>
      <color theme="0"/>
      <name val="B Titr"/>
      <charset val="178"/>
    </font>
    <font>
      <b/>
      <sz val="24"/>
      <color theme="0"/>
      <name val="B Titr"/>
      <charset val="178"/>
    </font>
    <font>
      <b/>
      <sz val="22"/>
      <color theme="0"/>
      <name val="B Titr"/>
      <charset val="178"/>
    </font>
    <font>
      <b/>
      <sz val="18"/>
      <color theme="0"/>
      <name val="B Titr"/>
      <charset val="178"/>
    </font>
    <font>
      <b/>
      <sz val="16"/>
      <color theme="1"/>
      <name val="Arial"/>
      <family val="2"/>
    </font>
    <font>
      <b/>
      <sz val="26"/>
      <color theme="1"/>
      <name val="B Titr"/>
      <charset val="178"/>
    </font>
    <font>
      <b/>
      <sz val="18"/>
      <color theme="1"/>
      <name val="B Titr"/>
      <charset val="178"/>
    </font>
    <font>
      <b/>
      <sz val="2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6"/>
      <color theme="0"/>
      <name val="B Titr"/>
      <charset val="178"/>
    </font>
    <font>
      <b/>
      <sz val="20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2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/>
      <right style="double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/>
      <diagonal/>
    </border>
    <border>
      <left style="thin">
        <color auto="1"/>
      </left>
      <right style="double">
        <color indexed="64"/>
      </right>
      <top style="thin">
        <color auto="1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/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 style="double">
        <color indexed="64"/>
      </right>
      <top style="double">
        <color indexed="64"/>
      </top>
      <bottom style="thin">
        <color auto="1"/>
      </bottom>
      <diagonal/>
    </border>
    <border>
      <left style="double">
        <color indexed="64"/>
      </left>
      <right/>
      <top style="thin">
        <color auto="1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/>
      <diagonal/>
    </border>
    <border>
      <left style="double">
        <color indexed="64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double">
        <color indexed="64"/>
      </top>
      <bottom style="thin">
        <color auto="1"/>
      </bottom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wrapText="1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164" fontId="9" fillId="0" borderId="17" xfId="0" applyNumberFormat="1" applyFont="1" applyBorder="1" applyAlignment="1" applyProtection="1">
      <alignment horizontal="center" vertical="center"/>
      <protection locked="0"/>
    </xf>
    <xf numFmtId="0" fontId="9" fillId="4" borderId="5" xfId="0" applyFont="1" applyFill="1" applyBorder="1" applyAlignment="1" applyProtection="1">
      <alignment horizontal="center" vertical="center"/>
      <protection locked="0"/>
    </xf>
    <xf numFmtId="0" fontId="9" fillId="0" borderId="18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center" vertical="center"/>
      <protection locked="0"/>
    </xf>
    <xf numFmtId="0" fontId="9" fillId="5" borderId="16" xfId="0" applyFont="1" applyFill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9" fillId="4" borderId="19" xfId="0" applyFont="1" applyFill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9" fillId="4" borderId="9" xfId="0" applyFont="1" applyFill="1" applyBorder="1" applyAlignment="1" applyProtection="1">
      <alignment horizontal="center" vertical="center"/>
      <protection locked="0"/>
    </xf>
    <xf numFmtId="0" fontId="1" fillId="6" borderId="0" xfId="0" applyFont="1" applyFill="1" applyProtection="1">
      <protection locked="0"/>
    </xf>
    <xf numFmtId="0" fontId="12" fillId="2" borderId="28" xfId="0" applyFont="1" applyFill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0" fillId="2" borderId="1" xfId="0" applyFont="1" applyFill="1" applyBorder="1" applyAlignment="1" applyProtection="1">
      <alignment horizontal="center" vertical="center" wrapText="1"/>
      <protection locked="0"/>
    </xf>
    <xf numFmtId="0" fontId="20" fillId="2" borderId="1" xfId="0" applyFont="1" applyFill="1" applyBorder="1" applyAlignment="1" applyProtection="1">
      <alignment horizontal="center" vertical="center"/>
      <protection locked="0"/>
    </xf>
    <xf numFmtId="0" fontId="6" fillId="4" borderId="12" xfId="0" applyFont="1" applyFill="1" applyBorder="1" applyAlignment="1" applyProtection="1">
      <alignment horizontal="center" vertical="center" wrapText="1"/>
      <protection locked="0"/>
    </xf>
    <xf numFmtId="0" fontId="22" fillId="4" borderId="2" xfId="0" applyFont="1" applyFill="1" applyBorder="1" applyAlignment="1" applyProtection="1">
      <alignment horizontal="center" vertical="center" wrapText="1"/>
      <protection locked="0"/>
    </xf>
    <xf numFmtId="0" fontId="22" fillId="4" borderId="1" xfId="0" applyFont="1" applyFill="1" applyBorder="1" applyAlignment="1" applyProtection="1">
      <alignment horizontal="center" vertical="center" wrapText="1"/>
      <protection locked="0"/>
    </xf>
    <xf numFmtId="0" fontId="22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4" xfId="0" applyFont="1" applyFill="1" applyBorder="1" applyAlignment="1" applyProtection="1">
      <alignment horizontal="center" vertical="center" wrapText="1"/>
      <protection locked="0"/>
    </xf>
    <xf numFmtId="0" fontId="5" fillId="0" borderId="43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3" fontId="15" fillId="0" borderId="43" xfId="0" applyNumberFormat="1" applyFont="1" applyBorder="1" applyAlignment="1" applyProtection="1">
      <alignment horizontal="center" vertical="center"/>
      <protection locked="0"/>
    </xf>
    <xf numFmtId="3" fontId="15" fillId="0" borderId="6" xfId="0" applyNumberFormat="1" applyFont="1" applyBorder="1" applyAlignment="1" applyProtection="1">
      <alignment horizontal="center" vertical="center"/>
      <protection locked="0"/>
    </xf>
    <xf numFmtId="0" fontId="5" fillId="0" borderId="39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3" fontId="15" fillId="0" borderId="1" xfId="0" applyNumberFormat="1" applyFont="1" applyBorder="1" applyAlignment="1" applyProtection="1">
      <alignment horizontal="center" vertical="center"/>
      <protection locked="0"/>
    </xf>
    <xf numFmtId="0" fontId="13" fillId="2" borderId="14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13" fillId="2" borderId="35" xfId="0" applyFont="1" applyFill="1" applyBorder="1" applyAlignment="1" applyProtection="1">
      <alignment horizontal="center" vertical="center"/>
      <protection locked="0"/>
    </xf>
    <xf numFmtId="0" fontId="13" fillId="2" borderId="34" xfId="0" applyFont="1" applyFill="1" applyBorder="1" applyAlignment="1" applyProtection="1">
      <alignment horizontal="center" vertical="center"/>
      <protection locked="0"/>
    </xf>
    <xf numFmtId="0" fontId="13" fillId="2" borderId="36" xfId="0" applyFont="1" applyFill="1" applyBorder="1" applyAlignment="1" applyProtection="1">
      <alignment horizontal="center" vertical="center"/>
      <protection locked="0"/>
    </xf>
    <xf numFmtId="165" fontId="18" fillId="0" borderId="26" xfId="0" applyNumberFormat="1" applyFont="1" applyBorder="1" applyAlignment="1">
      <alignment horizontal="center" vertical="center"/>
    </xf>
    <xf numFmtId="165" fontId="18" fillId="0" borderId="38" xfId="0" applyNumberFormat="1" applyFont="1" applyBorder="1" applyAlignment="1">
      <alignment horizontal="center" vertical="center"/>
    </xf>
    <xf numFmtId="165" fontId="18" fillId="0" borderId="40" xfId="0" applyNumberFormat="1" applyFont="1" applyBorder="1" applyAlignment="1">
      <alignment horizontal="center" vertical="center"/>
    </xf>
    <xf numFmtId="165" fontId="18" fillId="0" borderId="41" xfId="0" applyNumberFormat="1" applyFont="1" applyBorder="1" applyAlignment="1">
      <alignment horizontal="center" vertical="center"/>
    </xf>
    <xf numFmtId="165" fontId="18" fillId="0" borderId="22" xfId="0" applyNumberFormat="1" applyFont="1" applyBorder="1" applyAlignment="1">
      <alignment horizontal="center" vertical="center"/>
    </xf>
    <xf numFmtId="0" fontId="18" fillId="0" borderId="36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4" xfId="0" applyFont="1" applyBorder="1" applyAlignment="1" applyProtection="1">
      <alignment horizontal="center" vertical="center"/>
      <protection locked="0"/>
    </xf>
    <xf numFmtId="165" fontId="18" fillId="0" borderId="1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9" fillId="2" borderId="9" xfId="0" applyFont="1" applyFill="1" applyBorder="1" applyAlignment="1" applyProtection="1">
      <alignment horizontal="center" vertical="center" wrapText="1"/>
      <protection locked="0"/>
    </xf>
    <xf numFmtId="0" fontId="19" fillId="2" borderId="6" xfId="0" applyFont="1" applyFill="1" applyBorder="1" applyAlignment="1" applyProtection="1">
      <alignment horizontal="center" vertical="center" wrapText="1"/>
      <protection locked="0"/>
    </xf>
    <xf numFmtId="0" fontId="19" fillId="2" borderId="36" xfId="0" applyFont="1" applyFill="1" applyBorder="1" applyAlignment="1" applyProtection="1">
      <alignment horizontal="center" vertical="center" wrapText="1"/>
      <protection locked="0"/>
    </xf>
    <xf numFmtId="0" fontId="19" fillId="2" borderId="44" xfId="0" applyFont="1" applyFill="1" applyBorder="1" applyAlignment="1" applyProtection="1">
      <alignment horizontal="center" vertical="center" wrapText="1"/>
      <protection locked="0"/>
    </xf>
    <xf numFmtId="0" fontId="13" fillId="2" borderId="34" xfId="0" applyFont="1" applyFill="1" applyBorder="1" applyAlignment="1" applyProtection="1">
      <alignment horizontal="center" vertical="center" wrapText="1"/>
      <protection locked="0"/>
    </xf>
    <xf numFmtId="0" fontId="13" fillId="2" borderId="8" xfId="0" applyFont="1" applyFill="1" applyBorder="1" applyAlignment="1" applyProtection="1">
      <alignment horizontal="center" vertical="center" wrapText="1"/>
      <protection locked="0"/>
    </xf>
    <xf numFmtId="165" fontId="18" fillId="0" borderId="35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0" fillId="2" borderId="21" xfId="0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center" vertical="center"/>
      <protection locked="0"/>
    </xf>
    <xf numFmtId="0" fontId="10" fillId="2" borderId="23" xfId="0" applyFont="1" applyFill="1" applyBorder="1" applyAlignment="1" applyProtection="1">
      <alignment horizontal="center" vertical="center"/>
      <protection locked="0"/>
    </xf>
    <xf numFmtId="0" fontId="11" fillId="2" borderId="24" xfId="0" applyFont="1" applyFill="1" applyBorder="1" applyAlignment="1" applyProtection="1">
      <alignment horizontal="center" vertical="center"/>
      <protection locked="0"/>
    </xf>
    <xf numFmtId="0" fontId="11" fillId="2" borderId="18" xfId="0" applyFont="1" applyFill="1" applyBorder="1" applyAlignment="1" applyProtection="1">
      <alignment horizontal="center" vertical="center"/>
      <protection locked="0"/>
    </xf>
    <xf numFmtId="0" fontId="11" fillId="2" borderId="16" xfId="0" applyFont="1" applyFill="1" applyBorder="1" applyAlignment="1" applyProtection="1">
      <alignment horizontal="center" vertical="center"/>
      <protection locked="0"/>
    </xf>
    <xf numFmtId="0" fontId="11" fillId="2" borderId="25" xfId="0" applyFont="1" applyFill="1" applyBorder="1" applyAlignment="1" applyProtection="1">
      <alignment horizontal="center" vertical="center"/>
      <protection locked="0"/>
    </xf>
    <xf numFmtId="0" fontId="11" fillId="2" borderId="26" xfId="0" applyFont="1" applyFill="1" applyBorder="1" applyAlignment="1" applyProtection="1">
      <alignment horizontal="center" vertical="center"/>
      <protection locked="0"/>
    </xf>
    <xf numFmtId="0" fontId="11" fillId="2" borderId="27" xfId="0" applyFont="1" applyFill="1" applyBorder="1" applyAlignment="1" applyProtection="1">
      <alignment horizontal="center" vertical="center"/>
      <protection locked="0"/>
    </xf>
    <xf numFmtId="0" fontId="21" fillId="7" borderId="36" xfId="0" applyFont="1" applyFill="1" applyBorder="1" applyAlignment="1" applyProtection="1">
      <alignment horizontal="right" vertical="top"/>
      <protection locked="0"/>
    </xf>
    <xf numFmtId="0" fontId="21" fillId="7" borderId="0" xfId="0" applyFont="1" applyFill="1" applyAlignment="1" applyProtection="1">
      <alignment horizontal="right" vertical="top"/>
      <protection locked="0"/>
    </xf>
    <xf numFmtId="0" fontId="12" fillId="2" borderId="12" xfId="0" applyFont="1" applyFill="1" applyBorder="1" applyAlignment="1" applyProtection="1">
      <alignment horizontal="center" vertical="center"/>
      <protection locked="0"/>
    </xf>
    <xf numFmtId="0" fontId="12" fillId="2" borderId="29" xfId="0" applyFont="1" applyFill="1" applyBorder="1" applyAlignment="1" applyProtection="1">
      <alignment horizontal="center" vertical="center"/>
      <protection locked="0"/>
    </xf>
    <xf numFmtId="0" fontId="12" fillId="2" borderId="30" xfId="0" applyFont="1" applyFill="1" applyBorder="1" applyAlignment="1" applyProtection="1">
      <alignment horizontal="center" vertical="center"/>
      <protection locked="0"/>
    </xf>
    <xf numFmtId="0" fontId="12" fillId="2" borderId="31" xfId="0" applyFont="1" applyFill="1" applyBorder="1" applyAlignment="1" applyProtection="1">
      <alignment horizontal="center" vertical="center"/>
      <protection locked="0"/>
    </xf>
    <xf numFmtId="0" fontId="12" fillId="2" borderId="32" xfId="0" applyFont="1" applyFill="1" applyBorder="1" applyAlignment="1" applyProtection="1">
      <alignment horizontal="center" vertical="center"/>
      <protection locked="0"/>
    </xf>
    <xf numFmtId="0" fontId="12" fillId="2" borderId="28" xfId="0" applyFont="1" applyFill="1" applyBorder="1" applyAlignment="1" applyProtection="1">
      <alignment horizontal="center" vertical="center"/>
      <protection locked="0"/>
    </xf>
    <xf numFmtId="0" fontId="13" fillId="2" borderId="32" xfId="0" applyFont="1" applyFill="1" applyBorder="1" applyAlignment="1" applyProtection="1">
      <alignment horizontal="center" vertical="center"/>
      <protection locked="0"/>
    </xf>
    <xf numFmtId="0" fontId="13" fillId="2" borderId="44" xfId="0" applyFont="1" applyFill="1" applyBorder="1" applyAlignment="1" applyProtection="1">
      <alignment horizontal="center" vertical="center"/>
      <protection locked="0"/>
    </xf>
    <xf numFmtId="0" fontId="13" fillId="2" borderId="33" xfId="0" applyFont="1" applyFill="1" applyBorder="1" applyAlignment="1" applyProtection="1">
      <alignment horizontal="center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center" vertical="center"/>
      <protection locked="0"/>
    </xf>
    <xf numFmtId="0" fontId="5" fillId="0" borderId="38" xfId="0" applyFont="1" applyBorder="1" applyAlignment="1" applyProtection="1">
      <alignment horizontal="center" vertical="center"/>
      <protection locked="0"/>
    </xf>
    <xf numFmtId="3" fontId="15" fillId="0" borderId="37" xfId="0" applyNumberFormat="1" applyFont="1" applyBorder="1" applyAlignment="1" applyProtection="1">
      <alignment horizontal="center" vertical="center"/>
      <protection locked="0"/>
    </xf>
    <xf numFmtId="3" fontId="15" fillId="0" borderId="38" xfId="0" applyNumberFormat="1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9" fillId="2" borderId="28" xfId="0" applyFont="1" applyFill="1" applyBorder="1" applyAlignment="1" applyProtection="1">
      <alignment horizontal="center" vertical="center"/>
      <protection locked="0"/>
    </xf>
    <xf numFmtId="0" fontId="19" fillId="2" borderId="2" xfId="0" applyFont="1" applyFill="1" applyBorder="1" applyAlignment="1" applyProtection="1">
      <alignment horizontal="center" vertical="center"/>
      <protection locked="0"/>
    </xf>
    <xf numFmtId="0" fontId="2" fillId="2" borderId="42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39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3" fillId="3" borderId="12" xfId="0" applyFont="1" applyFill="1" applyBorder="1" applyAlignment="1" applyProtection="1">
      <alignment horizontal="center" vertical="center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9" xfId="0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5" fillId="3" borderId="15" xfId="0" applyFont="1" applyFill="1" applyBorder="1" applyAlignment="1" applyProtection="1">
      <alignment horizontal="center" vertical="center" wrapText="1"/>
      <protection locked="0"/>
    </xf>
    <xf numFmtId="0" fontId="6" fillId="4" borderId="32" xfId="0" applyFont="1" applyFill="1" applyBorder="1" applyAlignment="1" applyProtection="1">
      <alignment horizontal="center" vertical="center" wrapText="1"/>
      <protection locked="0"/>
    </xf>
    <xf numFmtId="0" fontId="6" fillId="4" borderId="45" xfId="0" applyFont="1" applyFill="1" applyBorder="1" applyAlignment="1" applyProtection="1">
      <alignment horizontal="center" vertical="center" wrapText="1"/>
      <protection locked="0"/>
    </xf>
    <xf numFmtId="0" fontId="22" fillId="4" borderId="32" xfId="0" applyFont="1" applyFill="1" applyBorder="1" applyAlignment="1" applyProtection="1">
      <alignment horizontal="center" vertical="center" wrapText="1"/>
      <protection locked="0"/>
    </xf>
    <xf numFmtId="0" fontId="22" fillId="4" borderId="45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418507E2-7923-41C1-A546-84360EE0AE2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B171124-E967-45EC-A763-36F142E73BEC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74F6196E-1DA4-4C0B-AF8A-145196486F8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D78887F-3192-40A8-8997-51526476F58D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2CC6497C-41FC-456E-ABC4-0285E41CEDF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2B3ED6C-EEA7-44A6-AAE6-E3AED6233C34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B59B023A-BCB9-4086-9B1B-EF8E9319F3E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5007371" y="336549"/>
          <a:ext cx="2771777" cy="1944689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45DBF6C-A814-470C-8BD8-41DCACB51F24}"/>
            </a:ext>
          </a:extLst>
        </xdr:cNvPr>
        <xdr:cNvSpPr txBox="1"/>
      </xdr:nvSpPr>
      <xdr:spPr>
        <a:xfrm>
          <a:off x="9886927775" y="323849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60685-6E2F-42BE-A03A-AD5755E7737E}">
  <sheetPr>
    <pageSetUpPr fitToPage="1"/>
  </sheetPr>
  <dimension ref="B1:AZ23"/>
  <sheetViews>
    <sheetView rightToLeft="1" zoomScale="50" zoomScaleNormal="50" workbookViewId="0">
      <selection activeCell="C39" sqref="C39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1.710937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101" t="s">
        <v>48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</row>
    <row r="4" spans="2:40" s="1" customFormat="1" ht="41.25" customHeight="1" x14ac:dyDescent="0.35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</row>
    <row r="5" spans="2:40" s="1" customFormat="1" ht="41.25" customHeight="1" x14ac:dyDescent="0.35">
      <c r="B5" s="101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</row>
    <row r="6" spans="2:40" s="1" customFormat="1" ht="41.25" customHeight="1" x14ac:dyDescent="0.35">
      <c r="B6" s="103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</row>
    <row r="7" spans="2:40" s="2" customFormat="1" ht="51" customHeight="1" x14ac:dyDescent="0.25">
      <c r="B7" s="105" t="s">
        <v>1</v>
      </c>
      <c r="C7" s="107" t="s">
        <v>2</v>
      </c>
      <c r="D7" s="109" t="s">
        <v>3</v>
      </c>
      <c r="E7" s="109"/>
      <c r="F7" s="109"/>
      <c r="G7" s="109"/>
      <c r="H7" s="109"/>
      <c r="I7" s="109"/>
      <c r="J7" s="110"/>
      <c r="K7" s="109" t="s">
        <v>4</v>
      </c>
      <c r="L7" s="109"/>
      <c r="M7" s="109"/>
      <c r="N7" s="109"/>
      <c r="O7" s="109"/>
      <c r="P7" s="109"/>
      <c r="Q7" s="110"/>
      <c r="R7" s="109" t="s">
        <v>5</v>
      </c>
      <c r="S7" s="109"/>
      <c r="T7" s="109"/>
      <c r="U7" s="109"/>
      <c r="V7" s="109"/>
      <c r="W7" s="109"/>
      <c r="X7" s="109"/>
      <c r="Y7" s="109" t="s">
        <v>6</v>
      </c>
      <c r="Z7" s="109"/>
      <c r="AA7" s="109"/>
      <c r="AB7" s="109"/>
      <c r="AC7" s="109"/>
      <c r="AD7" s="109"/>
      <c r="AE7" s="109"/>
      <c r="AF7" s="111" t="s">
        <v>7</v>
      </c>
      <c r="AG7" s="111"/>
      <c r="AH7" s="111"/>
      <c r="AI7" s="112"/>
      <c r="AJ7" s="113" t="s">
        <v>8</v>
      </c>
      <c r="AK7" s="115" t="s">
        <v>9</v>
      </c>
      <c r="AL7" s="117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106"/>
      <c r="C8" s="108"/>
      <c r="D8" s="3" t="s">
        <v>11</v>
      </c>
      <c r="E8" s="4" t="s">
        <v>12</v>
      </c>
      <c r="F8" s="5" t="s">
        <v>13</v>
      </c>
      <c r="G8" s="4" t="s">
        <v>14</v>
      </c>
      <c r="H8" s="5" t="s">
        <v>15</v>
      </c>
      <c r="I8" s="4" t="s">
        <v>16</v>
      </c>
      <c r="J8" s="35" t="s">
        <v>17</v>
      </c>
      <c r="K8" s="3" t="s">
        <v>11</v>
      </c>
      <c r="L8" s="4" t="s">
        <v>12</v>
      </c>
      <c r="M8" s="5" t="s">
        <v>13</v>
      </c>
      <c r="N8" s="4" t="s">
        <v>14</v>
      </c>
      <c r="O8" s="5" t="s">
        <v>15</v>
      </c>
      <c r="P8" s="4" t="s">
        <v>16</v>
      </c>
      <c r="Q8" s="6" t="s">
        <v>17</v>
      </c>
      <c r="R8" s="3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7" t="s">
        <v>17</v>
      </c>
      <c r="Y8" s="3" t="s">
        <v>11</v>
      </c>
      <c r="Z8" s="4" t="s">
        <v>12</v>
      </c>
      <c r="AA8" s="5" t="s">
        <v>13</v>
      </c>
      <c r="AB8" s="4" t="s">
        <v>14</v>
      </c>
      <c r="AC8" s="5" t="s">
        <v>15</v>
      </c>
      <c r="AD8" s="4" t="s">
        <v>16</v>
      </c>
      <c r="AE8" s="8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114"/>
      <c r="AK8" s="116"/>
      <c r="AL8" s="118"/>
      <c r="AM8" s="33">
        <v>101</v>
      </c>
      <c r="AN8" s="31"/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/>
      <c r="M9" s="13">
        <v>215</v>
      </c>
      <c r="N9" s="14"/>
      <c r="O9" s="13">
        <v>230</v>
      </c>
      <c r="P9" s="15"/>
      <c r="Q9" s="16"/>
      <c r="R9" s="13"/>
      <c r="S9" s="14"/>
      <c r="T9" s="13">
        <v>215</v>
      </c>
      <c r="U9" s="14"/>
      <c r="V9" s="13">
        <v>230</v>
      </c>
      <c r="W9" s="15"/>
      <c r="X9" s="17"/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/>
      <c r="AI9" s="20"/>
      <c r="AJ9" s="21"/>
      <c r="AK9" s="22"/>
      <c r="AL9" s="24"/>
      <c r="AM9" s="34">
        <v>102</v>
      </c>
      <c r="AN9" s="30"/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5"/>
      <c r="M10" s="13">
        <v>215</v>
      </c>
      <c r="N10" s="14"/>
      <c r="O10" s="13">
        <v>220</v>
      </c>
      <c r="P10" s="14"/>
      <c r="Q10" s="17"/>
      <c r="R10" s="13"/>
      <c r="S10" s="15"/>
      <c r="T10" s="13">
        <v>215</v>
      </c>
      <c r="U10" s="14"/>
      <c r="V10" s="13">
        <v>220</v>
      </c>
      <c r="W10" s="14"/>
      <c r="X10" s="17"/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/>
      <c r="AI10" s="20"/>
      <c r="AJ10" s="21"/>
      <c r="AK10" s="22"/>
      <c r="AL10" s="24"/>
      <c r="AM10" s="34">
        <v>103</v>
      </c>
      <c r="AN10" s="30"/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/>
      <c r="M11" s="13">
        <v>215</v>
      </c>
      <c r="N11" s="14"/>
      <c r="O11" s="13">
        <v>230</v>
      </c>
      <c r="P11" s="15"/>
      <c r="Q11" s="16"/>
      <c r="R11" s="13"/>
      <c r="S11" s="14"/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30"/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/>
      <c r="M12" s="13">
        <v>215</v>
      </c>
      <c r="N12" s="14"/>
      <c r="O12" s="13">
        <v>230</v>
      </c>
      <c r="P12" s="15"/>
      <c r="Q12" s="16"/>
      <c r="R12" s="13"/>
      <c r="S12" s="14"/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30">
        <v>6</v>
      </c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/>
      <c r="M13" s="13">
        <v>215</v>
      </c>
      <c r="N13" s="14">
        <v>188</v>
      </c>
      <c r="O13" s="13">
        <v>230</v>
      </c>
      <c r="P13" s="15">
        <v>198</v>
      </c>
      <c r="Q13" s="16">
        <v>196</v>
      </c>
      <c r="R13" s="13"/>
      <c r="S13" s="14"/>
      <c r="T13" s="13">
        <v>215</v>
      </c>
      <c r="U13" s="14">
        <v>188</v>
      </c>
      <c r="V13" s="13">
        <v>230</v>
      </c>
      <c r="W13" s="15">
        <v>201</v>
      </c>
      <c r="X13" s="16">
        <v>196</v>
      </c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>
        <v>4.4000000000000004</v>
      </c>
      <c r="AH13" s="20">
        <v>4.4000000000000004</v>
      </c>
      <c r="AI13" s="20"/>
      <c r="AJ13" s="21"/>
      <c r="AK13" s="22"/>
      <c r="AL13" s="24">
        <v>564</v>
      </c>
      <c r="AM13" s="34">
        <v>106</v>
      </c>
      <c r="AN13" s="30">
        <v>3</v>
      </c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/>
      <c r="M14" s="13">
        <v>215</v>
      </c>
      <c r="N14" s="14">
        <v>173</v>
      </c>
      <c r="O14" s="13">
        <v>230</v>
      </c>
      <c r="P14" s="15">
        <v>183</v>
      </c>
      <c r="Q14" s="16"/>
      <c r="R14" s="13"/>
      <c r="S14" s="14"/>
      <c r="T14" s="13">
        <v>215</v>
      </c>
      <c r="U14" s="14">
        <v>173</v>
      </c>
      <c r="V14" s="13">
        <v>230</v>
      </c>
      <c r="W14" s="15">
        <v>183</v>
      </c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>
        <v>4.4000000000000004</v>
      </c>
      <c r="AH14" s="20">
        <v>4.4000000000000004</v>
      </c>
      <c r="AI14" s="20"/>
      <c r="AJ14" s="21"/>
      <c r="AK14" s="22"/>
      <c r="AL14" s="24">
        <v>588</v>
      </c>
      <c r="AM14" s="34">
        <v>107</v>
      </c>
      <c r="AN14" s="30"/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/>
      <c r="M15" s="13">
        <v>215</v>
      </c>
      <c r="N15" s="14"/>
      <c r="O15" s="13">
        <v>230</v>
      </c>
      <c r="P15" s="14"/>
      <c r="Q15" s="17"/>
      <c r="R15" s="13"/>
      <c r="S15" s="14"/>
      <c r="T15" s="13">
        <v>215</v>
      </c>
      <c r="U15" s="14"/>
      <c r="V15" s="13">
        <v>230</v>
      </c>
      <c r="W15" s="14"/>
      <c r="X15" s="17"/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>
        <v>4.4000000000000004</v>
      </c>
      <c r="AH15" s="20">
        <v>4.4000000000000004</v>
      </c>
      <c r="AI15" s="20"/>
      <c r="AJ15" s="21"/>
      <c r="AK15" s="22"/>
      <c r="AL15" s="24"/>
      <c r="AM15" s="34" t="s">
        <v>46</v>
      </c>
      <c r="AN15" s="30"/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/>
      <c r="M16" s="13">
        <v>215</v>
      </c>
      <c r="N16" s="14"/>
      <c r="O16" s="13">
        <v>230</v>
      </c>
      <c r="P16" s="14"/>
      <c r="Q16" s="17"/>
      <c r="R16" s="13"/>
      <c r="S16" s="14"/>
      <c r="T16" s="13">
        <v>215</v>
      </c>
      <c r="U16" s="14"/>
      <c r="V16" s="13">
        <v>230</v>
      </c>
      <c r="W16" s="14"/>
      <c r="X16" s="17"/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>
        <v>4.4000000000000004</v>
      </c>
      <c r="AH16" s="20">
        <v>4.4000000000000004</v>
      </c>
      <c r="AI16" s="20"/>
      <c r="AJ16" s="21"/>
      <c r="AK16" s="22"/>
      <c r="AL16" s="24"/>
      <c r="AM16" s="34" t="s">
        <v>47</v>
      </c>
      <c r="AN16" s="30"/>
    </row>
    <row r="17" spans="2:52" s="1" customFormat="1" ht="51" customHeight="1" thickTop="1" x14ac:dyDescent="0.35">
      <c r="B17" s="73" t="s">
        <v>22</v>
      </c>
      <c r="C17" s="74"/>
      <c r="D17" s="74"/>
      <c r="E17" s="74"/>
      <c r="F17" s="74"/>
      <c r="G17" s="74"/>
      <c r="H17" s="74"/>
      <c r="I17" s="75"/>
      <c r="J17" s="76" t="s">
        <v>23</v>
      </c>
      <c r="K17" s="77"/>
      <c r="L17" s="77"/>
      <c r="M17" s="77"/>
      <c r="N17" s="77"/>
      <c r="O17" s="78"/>
      <c r="P17" s="79"/>
      <c r="Q17" s="80"/>
      <c r="R17" s="80"/>
      <c r="S17" s="80"/>
      <c r="T17" s="80"/>
      <c r="U17" s="80"/>
      <c r="V17" s="80"/>
      <c r="W17" s="81"/>
      <c r="X17" s="82" t="s">
        <v>42</v>
      </c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</row>
    <row r="18" spans="2:52" s="1" customFormat="1" ht="51" customHeight="1" thickBot="1" x14ac:dyDescent="0.4">
      <c r="B18" s="26" t="s">
        <v>1</v>
      </c>
      <c r="C18" s="84" t="s">
        <v>24</v>
      </c>
      <c r="D18" s="85"/>
      <c r="E18" s="86"/>
      <c r="F18" s="87" t="s">
        <v>25</v>
      </c>
      <c r="G18" s="88"/>
      <c r="H18" s="84" t="s">
        <v>26</v>
      </c>
      <c r="I18" s="89"/>
      <c r="J18" s="90" t="s">
        <v>27</v>
      </c>
      <c r="K18" s="91"/>
      <c r="L18" s="92" t="s">
        <v>28</v>
      </c>
      <c r="M18" s="92"/>
      <c r="N18" s="92" t="s">
        <v>29</v>
      </c>
      <c r="O18" s="53"/>
      <c r="P18" s="99" t="s">
        <v>30</v>
      </c>
      <c r="Q18" s="100"/>
      <c r="R18" s="50" t="s">
        <v>31</v>
      </c>
      <c r="S18" s="51"/>
      <c r="T18" s="50" t="s">
        <v>32</v>
      </c>
      <c r="U18" s="52"/>
      <c r="V18" s="53" t="s">
        <v>43</v>
      </c>
      <c r="W18" s="54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</row>
    <row r="19" spans="2:52" s="1" customFormat="1" ht="51" customHeight="1" thickTop="1" x14ac:dyDescent="0.5">
      <c r="B19" s="27">
        <v>1</v>
      </c>
      <c r="C19" s="93" t="s">
        <v>33</v>
      </c>
      <c r="D19" s="94"/>
      <c r="E19" s="95"/>
      <c r="F19" s="96"/>
      <c r="G19" s="97"/>
      <c r="H19" s="45" t="s">
        <v>34</v>
      </c>
      <c r="I19" s="46"/>
      <c r="J19" s="98" t="s">
        <v>35</v>
      </c>
      <c r="K19" s="29">
        <v>110</v>
      </c>
      <c r="L19" s="47"/>
      <c r="M19" s="47"/>
      <c r="N19" s="47"/>
      <c r="O19" s="47"/>
      <c r="P19" s="55" t="e">
        <f>AVERAGE(I9:I16)</f>
        <v>#DIV/0!</v>
      </c>
      <c r="Q19" s="56"/>
      <c r="R19" s="57">
        <f>AVERAGE(P9:P16)</f>
        <v>190.5</v>
      </c>
      <c r="S19" s="58"/>
      <c r="T19" s="57">
        <f>AVERAGE(W9:W16)</f>
        <v>192</v>
      </c>
      <c r="U19" s="59"/>
      <c r="V19" s="60" t="e">
        <f>AVERAGE(AD9:AD16)</f>
        <v>#DIV/0!</v>
      </c>
      <c r="W19" s="60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</row>
    <row r="20" spans="2:52" s="1" customFormat="1" ht="63" customHeight="1" x14ac:dyDescent="0.5">
      <c r="B20" s="28">
        <v>2</v>
      </c>
      <c r="C20" s="40" t="s">
        <v>36</v>
      </c>
      <c r="D20" s="41"/>
      <c r="E20" s="42"/>
      <c r="F20" s="43"/>
      <c r="G20" s="44"/>
      <c r="H20" s="45" t="s">
        <v>34</v>
      </c>
      <c r="I20" s="46"/>
      <c r="J20" s="98"/>
      <c r="K20" s="29">
        <v>108</v>
      </c>
      <c r="L20" s="47"/>
      <c r="M20" s="47"/>
      <c r="N20" s="47"/>
      <c r="O20" s="47"/>
      <c r="P20" s="65" t="s">
        <v>37</v>
      </c>
      <c r="Q20" s="66"/>
      <c r="R20" s="67" t="s">
        <v>38</v>
      </c>
      <c r="S20" s="68"/>
      <c r="T20" s="69" t="s">
        <v>39</v>
      </c>
      <c r="U20" s="70"/>
      <c r="V20" s="61"/>
      <c r="W20" s="61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</row>
    <row r="21" spans="2:52" ht="54" thickBot="1" x14ac:dyDescent="0.55000000000000004">
      <c r="B21" s="28">
        <v>3</v>
      </c>
      <c r="C21" s="48" t="s">
        <v>40</v>
      </c>
      <c r="D21" s="48"/>
      <c r="E21" s="48"/>
      <c r="F21" s="49"/>
      <c r="G21" s="49"/>
      <c r="H21" s="48" t="s">
        <v>34</v>
      </c>
      <c r="I21" s="48"/>
      <c r="J21" s="98"/>
      <c r="K21" s="29" t="s">
        <v>41</v>
      </c>
      <c r="L21" s="47"/>
      <c r="M21" s="47"/>
      <c r="N21" s="47"/>
      <c r="O21" s="47"/>
      <c r="P21" s="71">
        <f>AVERAGE(G9:G16,N9:N16,U9:U16)</f>
        <v>180.5</v>
      </c>
      <c r="Q21" s="71"/>
      <c r="R21" s="63">
        <f>AVERAGE(I9:I16,P9:P16,W9:W16)</f>
        <v>191.25</v>
      </c>
      <c r="S21" s="72"/>
      <c r="T21" s="63">
        <f>R21-P21</f>
        <v>10.75</v>
      </c>
      <c r="U21" s="64"/>
      <c r="V21" s="62"/>
      <c r="W21" s="62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B3:AN6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  <mergeCell ref="B17:I17"/>
    <mergeCell ref="J17:O17"/>
    <mergeCell ref="P17:W17"/>
    <mergeCell ref="X17:AN21"/>
    <mergeCell ref="C18:E18"/>
    <mergeCell ref="F18:G18"/>
    <mergeCell ref="H18:I18"/>
    <mergeCell ref="J18:K18"/>
    <mergeCell ref="L18:M18"/>
    <mergeCell ref="C19:E19"/>
    <mergeCell ref="F19:G19"/>
    <mergeCell ref="H19:I19"/>
    <mergeCell ref="J19:J21"/>
    <mergeCell ref="L19:M19"/>
    <mergeCell ref="N18:O18"/>
    <mergeCell ref="P18:Q18"/>
    <mergeCell ref="N21:O21"/>
    <mergeCell ref="R18:S18"/>
    <mergeCell ref="T18:U18"/>
    <mergeCell ref="V18:W18"/>
    <mergeCell ref="N19:O19"/>
    <mergeCell ref="P19:Q19"/>
    <mergeCell ref="R19:S19"/>
    <mergeCell ref="T19:U19"/>
    <mergeCell ref="V19:W21"/>
    <mergeCell ref="N20:O20"/>
    <mergeCell ref="T21:U21"/>
    <mergeCell ref="P20:Q20"/>
    <mergeCell ref="R20:S20"/>
    <mergeCell ref="T20:U20"/>
    <mergeCell ref="P21:Q21"/>
    <mergeCell ref="R21:S21"/>
    <mergeCell ref="C20:E20"/>
    <mergeCell ref="F20:G20"/>
    <mergeCell ref="H20:I20"/>
    <mergeCell ref="L20:M20"/>
    <mergeCell ref="C21:E21"/>
    <mergeCell ref="F21:G21"/>
    <mergeCell ref="H21:I21"/>
    <mergeCell ref="L21:M21"/>
  </mergeCells>
  <pageMargins left="0.7" right="0.7" top="0.75" bottom="0.75" header="0.3" footer="0.3"/>
  <pageSetup paperSize="9" scale="2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B726F-D243-4FFC-AE9A-6E4286B5750A}">
  <sheetPr>
    <pageSetUpPr fitToPage="1"/>
  </sheetPr>
  <dimension ref="B1:AZ23"/>
  <sheetViews>
    <sheetView rightToLeft="1" zoomScale="50" zoomScaleNormal="50" workbookViewId="0">
      <selection activeCell="C39" sqref="C39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1.710937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101" t="s">
        <v>0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</row>
    <row r="4" spans="2:40" s="1" customFormat="1" ht="41.25" customHeight="1" x14ac:dyDescent="0.35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</row>
    <row r="5" spans="2:40" s="1" customFormat="1" ht="41.25" customHeight="1" x14ac:dyDescent="0.35">
      <c r="B5" s="101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</row>
    <row r="6" spans="2:40" s="1" customFormat="1" ht="41.25" customHeight="1" x14ac:dyDescent="0.35">
      <c r="B6" s="103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</row>
    <row r="7" spans="2:40" s="2" customFormat="1" ht="51" customHeight="1" x14ac:dyDescent="0.25">
      <c r="B7" s="105" t="s">
        <v>1</v>
      </c>
      <c r="C7" s="107" t="s">
        <v>2</v>
      </c>
      <c r="D7" s="109" t="s">
        <v>3</v>
      </c>
      <c r="E7" s="109"/>
      <c r="F7" s="109"/>
      <c r="G7" s="109"/>
      <c r="H7" s="109"/>
      <c r="I7" s="109"/>
      <c r="J7" s="110"/>
      <c r="K7" s="109" t="s">
        <v>4</v>
      </c>
      <c r="L7" s="109"/>
      <c r="M7" s="109"/>
      <c r="N7" s="109"/>
      <c r="O7" s="109"/>
      <c r="P7" s="109"/>
      <c r="Q7" s="110"/>
      <c r="R7" s="109" t="s">
        <v>5</v>
      </c>
      <c r="S7" s="109"/>
      <c r="T7" s="109"/>
      <c r="U7" s="109"/>
      <c r="V7" s="109"/>
      <c r="W7" s="109"/>
      <c r="X7" s="109"/>
      <c r="Y7" s="109" t="s">
        <v>6</v>
      </c>
      <c r="Z7" s="109"/>
      <c r="AA7" s="109"/>
      <c r="AB7" s="109"/>
      <c r="AC7" s="109"/>
      <c r="AD7" s="109"/>
      <c r="AE7" s="109"/>
      <c r="AF7" s="111" t="s">
        <v>7</v>
      </c>
      <c r="AG7" s="111"/>
      <c r="AH7" s="111"/>
      <c r="AI7" s="112"/>
      <c r="AJ7" s="113" t="s">
        <v>8</v>
      </c>
      <c r="AK7" s="115" t="s">
        <v>9</v>
      </c>
      <c r="AL7" s="117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106"/>
      <c r="C8" s="108"/>
      <c r="D8" s="3" t="s">
        <v>11</v>
      </c>
      <c r="E8" s="4" t="s">
        <v>12</v>
      </c>
      <c r="F8" s="5" t="s">
        <v>13</v>
      </c>
      <c r="G8" s="4" t="s">
        <v>14</v>
      </c>
      <c r="H8" s="5" t="s">
        <v>15</v>
      </c>
      <c r="I8" s="4" t="s">
        <v>16</v>
      </c>
      <c r="J8" s="6" t="s">
        <v>17</v>
      </c>
      <c r="K8" s="3" t="s">
        <v>11</v>
      </c>
      <c r="L8" s="4" t="s">
        <v>12</v>
      </c>
      <c r="M8" s="5" t="s">
        <v>13</v>
      </c>
      <c r="N8" s="4" t="s">
        <v>14</v>
      </c>
      <c r="O8" s="5" t="s">
        <v>15</v>
      </c>
      <c r="P8" s="4" t="s">
        <v>16</v>
      </c>
      <c r="Q8" s="6" t="s">
        <v>17</v>
      </c>
      <c r="R8" s="3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7" t="s">
        <v>17</v>
      </c>
      <c r="Y8" s="3" t="s">
        <v>11</v>
      </c>
      <c r="Z8" s="4" t="s">
        <v>12</v>
      </c>
      <c r="AA8" s="5" t="s">
        <v>13</v>
      </c>
      <c r="AB8" s="4" t="s">
        <v>14</v>
      </c>
      <c r="AC8" s="5" t="s">
        <v>15</v>
      </c>
      <c r="AD8" s="4" t="s">
        <v>16</v>
      </c>
      <c r="AE8" s="8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114"/>
      <c r="AK8" s="116"/>
      <c r="AL8" s="118"/>
      <c r="AM8" s="33">
        <v>101</v>
      </c>
      <c r="AN8" s="31"/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/>
      <c r="M9" s="13">
        <v>215</v>
      </c>
      <c r="N9" s="14"/>
      <c r="O9" s="13">
        <v>230</v>
      </c>
      <c r="P9" s="15"/>
      <c r="Q9" s="16"/>
      <c r="R9" s="13"/>
      <c r="S9" s="14"/>
      <c r="T9" s="13">
        <v>215</v>
      </c>
      <c r="U9" s="14"/>
      <c r="V9" s="13">
        <v>230</v>
      </c>
      <c r="W9" s="15"/>
      <c r="X9" s="17"/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/>
      <c r="AI9" s="20"/>
      <c r="AJ9" s="21"/>
      <c r="AK9" s="22"/>
      <c r="AL9" s="24"/>
      <c r="AM9" s="34">
        <v>102</v>
      </c>
      <c r="AN9" s="30"/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5"/>
      <c r="M10" s="13">
        <v>215</v>
      </c>
      <c r="N10" s="14"/>
      <c r="O10" s="13">
        <v>220</v>
      </c>
      <c r="P10" s="14"/>
      <c r="Q10" s="17"/>
      <c r="R10" s="13"/>
      <c r="S10" s="15"/>
      <c r="T10" s="13">
        <v>215</v>
      </c>
      <c r="U10" s="14"/>
      <c r="V10" s="13">
        <v>220</v>
      </c>
      <c r="W10" s="14"/>
      <c r="X10" s="17"/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/>
      <c r="AI10" s="20"/>
      <c r="AJ10" s="21"/>
      <c r="AK10" s="22"/>
      <c r="AL10" s="24"/>
      <c r="AM10" s="34">
        <v>103</v>
      </c>
      <c r="AN10" s="30"/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/>
      <c r="M11" s="13">
        <v>215</v>
      </c>
      <c r="N11" s="14"/>
      <c r="O11" s="13">
        <v>230</v>
      </c>
      <c r="P11" s="15"/>
      <c r="Q11" s="16"/>
      <c r="R11" s="13"/>
      <c r="S11" s="14"/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30"/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/>
      <c r="M12" s="13">
        <v>215</v>
      </c>
      <c r="N12" s="14"/>
      <c r="O12" s="13">
        <v>230</v>
      </c>
      <c r="P12" s="15"/>
      <c r="Q12" s="16"/>
      <c r="R12" s="13"/>
      <c r="S12" s="14"/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30"/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/>
      <c r="M13" s="13">
        <v>215</v>
      </c>
      <c r="N13" s="14"/>
      <c r="O13" s="13">
        <v>230</v>
      </c>
      <c r="P13" s="15"/>
      <c r="Q13" s="16"/>
      <c r="R13" s="13"/>
      <c r="S13" s="14"/>
      <c r="T13" s="13">
        <v>215</v>
      </c>
      <c r="U13" s="14"/>
      <c r="V13" s="13">
        <v>230</v>
      </c>
      <c r="W13" s="15"/>
      <c r="X13" s="16"/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/>
      <c r="AH13" s="20"/>
      <c r="AI13" s="20"/>
      <c r="AJ13" s="21"/>
      <c r="AK13" s="22"/>
      <c r="AL13" s="24"/>
      <c r="AM13" s="34">
        <v>106</v>
      </c>
      <c r="AN13" s="30"/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/>
      <c r="M14" s="13">
        <v>215</v>
      </c>
      <c r="N14" s="14"/>
      <c r="O14" s="13">
        <v>230</v>
      </c>
      <c r="P14" s="15"/>
      <c r="Q14" s="16"/>
      <c r="R14" s="13"/>
      <c r="S14" s="14"/>
      <c r="T14" s="13">
        <v>215</v>
      </c>
      <c r="U14" s="14"/>
      <c r="V14" s="13">
        <v>230</v>
      </c>
      <c r="W14" s="15"/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/>
      <c r="AH14" s="20"/>
      <c r="AI14" s="20"/>
      <c r="AJ14" s="21"/>
      <c r="AK14" s="22"/>
      <c r="AL14" s="24"/>
      <c r="AM14" s="34">
        <v>107</v>
      </c>
      <c r="AN14" s="30"/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/>
      <c r="M15" s="13">
        <v>215</v>
      </c>
      <c r="N15" s="14"/>
      <c r="O15" s="13">
        <v>230</v>
      </c>
      <c r="P15" s="14"/>
      <c r="Q15" s="17"/>
      <c r="R15" s="13"/>
      <c r="S15" s="14"/>
      <c r="T15" s="13">
        <v>215</v>
      </c>
      <c r="U15" s="14"/>
      <c r="V15" s="13">
        <v>230</v>
      </c>
      <c r="W15" s="14"/>
      <c r="X15" s="17"/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/>
      <c r="AH15" s="20"/>
      <c r="AI15" s="20"/>
      <c r="AJ15" s="21"/>
      <c r="AK15" s="22"/>
      <c r="AL15" s="24"/>
      <c r="AM15" s="34" t="s">
        <v>46</v>
      </c>
      <c r="AN15" s="30"/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/>
      <c r="M16" s="13">
        <v>215</v>
      </c>
      <c r="N16" s="14"/>
      <c r="O16" s="13">
        <v>230</v>
      </c>
      <c r="P16" s="14"/>
      <c r="Q16" s="17"/>
      <c r="R16" s="13"/>
      <c r="S16" s="14"/>
      <c r="T16" s="13">
        <v>215</v>
      </c>
      <c r="U16" s="14"/>
      <c r="V16" s="13">
        <v>230</v>
      </c>
      <c r="W16" s="14"/>
      <c r="X16" s="17"/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/>
      <c r="AH16" s="20"/>
      <c r="AI16" s="20"/>
      <c r="AJ16" s="21"/>
      <c r="AK16" s="22"/>
      <c r="AL16" s="24"/>
      <c r="AM16" s="34" t="s">
        <v>47</v>
      </c>
      <c r="AN16" s="30"/>
    </row>
    <row r="17" spans="2:52" s="1" customFormat="1" ht="51" customHeight="1" thickTop="1" x14ac:dyDescent="0.35">
      <c r="B17" s="73" t="s">
        <v>22</v>
      </c>
      <c r="C17" s="74"/>
      <c r="D17" s="74"/>
      <c r="E17" s="74"/>
      <c r="F17" s="74"/>
      <c r="G17" s="74"/>
      <c r="H17" s="74"/>
      <c r="I17" s="75"/>
      <c r="J17" s="76" t="s">
        <v>23</v>
      </c>
      <c r="K17" s="77"/>
      <c r="L17" s="77"/>
      <c r="M17" s="77"/>
      <c r="N17" s="77"/>
      <c r="O17" s="78"/>
      <c r="P17" s="79"/>
      <c r="Q17" s="80"/>
      <c r="R17" s="80"/>
      <c r="S17" s="80"/>
      <c r="T17" s="80"/>
      <c r="U17" s="80"/>
      <c r="V17" s="80"/>
      <c r="W17" s="81"/>
      <c r="X17" s="82" t="s">
        <v>42</v>
      </c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</row>
    <row r="18" spans="2:52" s="1" customFormat="1" ht="51" customHeight="1" thickBot="1" x14ac:dyDescent="0.4">
      <c r="B18" s="26" t="s">
        <v>1</v>
      </c>
      <c r="C18" s="84" t="s">
        <v>24</v>
      </c>
      <c r="D18" s="85"/>
      <c r="E18" s="86"/>
      <c r="F18" s="87" t="s">
        <v>25</v>
      </c>
      <c r="G18" s="88"/>
      <c r="H18" s="84" t="s">
        <v>26</v>
      </c>
      <c r="I18" s="89"/>
      <c r="J18" s="90" t="s">
        <v>27</v>
      </c>
      <c r="K18" s="91"/>
      <c r="L18" s="92" t="s">
        <v>28</v>
      </c>
      <c r="M18" s="92"/>
      <c r="N18" s="92" t="s">
        <v>29</v>
      </c>
      <c r="O18" s="53"/>
      <c r="P18" s="99" t="s">
        <v>30</v>
      </c>
      <c r="Q18" s="100"/>
      <c r="R18" s="50" t="s">
        <v>31</v>
      </c>
      <c r="S18" s="51"/>
      <c r="T18" s="50" t="s">
        <v>32</v>
      </c>
      <c r="U18" s="52"/>
      <c r="V18" s="53" t="s">
        <v>43</v>
      </c>
      <c r="W18" s="54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</row>
    <row r="19" spans="2:52" s="1" customFormat="1" ht="51" customHeight="1" thickTop="1" x14ac:dyDescent="0.5">
      <c r="B19" s="27">
        <v>1</v>
      </c>
      <c r="C19" s="93" t="s">
        <v>33</v>
      </c>
      <c r="D19" s="94"/>
      <c r="E19" s="95"/>
      <c r="F19" s="96"/>
      <c r="G19" s="97"/>
      <c r="H19" s="45" t="s">
        <v>34</v>
      </c>
      <c r="I19" s="46"/>
      <c r="J19" s="98" t="s">
        <v>35</v>
      </c>
      <c r="K19" s="29">
        <v>110</v>
      </c>
      <c r="L19" s="47"/>
      <c r="M19" s="47"/>
      <c r="N19" s="47"/>
      <c r="O19" s="47"/>
      <c r="P19" s="55" t="e">
        <f>AVERAGE(I9:I16)</f>
        <v>#DIV/0!</v>
      </c>
      <c r="Q19" s="56"/>
      <c r="R19" s="57" t="e">
        <f>AVERAGE(P9:P16)</f>
        <v>#DIV/0!</v>
      </c>
      <c r="S19" s="58"/>
      <c r="T19" s="57" t="e">
        <f>AVERAGE(W9:W16)</f>
        <v>#DIV/0!</v>
      </c>
      <c r="U19" s="59"/>
      <c r="V19" s="60" t="e">
        <f>AVERAGE(AD9:AD16)</f>
        <v>#DIV/0!</v>
      </c>
      <c r="W19" s="60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</row>
    <row r="20" spans="2:52" s="1" customFormat="1" ht="63" customHeight="1" x14ac:dyDescent="0.5">
      <c r="B20" s="28">
        <v>2</v>
      </c>
      <c r="C20" s="40" t="s">
        <v>36</v>
      </c>
      <c r="D20" s="41"/>
      <c r="E20" s="42"/>
      <c r="F20" s="43"/>
      <c r="G20" s="44"/>
      <c r="H20" s="45" t="s">
        <v>34</v>
      </c>
      <c r="I20" s="46"/>
      <c r="J20" s="98"/>
      <c r="K20" s="29">
        <v>108</v>
      </c>
      <c r="L20" s="47"/>
      <c r="M20" s="47"/>
      <c r="N20" s="47"/>
      <c r="O20" s="47"/>
      <c r="P20" s="65" t="s">
        <v>37</v>
      </c>
      <c r="Q20" s="66"/>
      <c r="R20" s="67" t="s">
        <v>38</v>
      </c>
      <c r="S20" s="68"/>
      <c r="T20" s="69" t="s">
        <v>39</v>
      </c>
      <c r="U20" s="70"/>
      <c r="V20" s="61"/>
      <c r="W20" s="61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</row>
    <row r="21" spans="2:52" ht="54" thickBot="1" x14ac:dyDescent="0.55000000000000004">
      <c r="B21" s="28">
        <v>3</v>
      </c>
      <c r="C21" s="48" t="s">
        <v>40</v>
      </c>
      <c r="D21" s="48"/>
      <c r="E21" s="48"/>
      <c r="F21" s="49"/>
      <c r="G21" s="49"/>
      <c r="H21" s="48" t="s">
        <v>34</v>
      </c>
      <c r="I21" s="48"/>
      <c r="J21" s="98"/>
      <c r="K21" s="29" t="s">
        <v>41</v>
      </c>
      <c r="L21" s="47"/>
      <c r="M21" s="47"/>
      <c r="N21" s="47"/>
      <c r="O21" s="47"/>
      <c r="P21" s="71" t="e">
        <f>AVERAGE(G9:G16,N9:N16,U9:U16)</f>
        <v>#DIV/0!</v>
      </c>
      <c r="Q21" s="71"/>
      <c r="R21" s="63" t="e">
        <f>AVERAGE(I9:I16,P9:P16,W9:W16)</f>
        <v>#DIV/0!</v>
      </c>
      <c r="S21" s="72"/>
      <c r="T21" s="63" t="e">
        <f>R21-P21</f>
        <v>#DIV/0!</v>
      </c>
      <c r="U21" s="64"/>
      <c r="V21" s="62"/>
      <c r="W21" s="62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B3:AN6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  <mergeCell ref="B17:I17"/>
    <mergeCell ref="J17:O17"/>
    <mergeCell ref="P17:W17"/>
    <mergeCell ref="X17:AN21"/>
    <mergeCell ref="C18:E18"/>
    <mergeCell ref="F18:G18"/>
    <mergeCell ref="H18:I18"/>
    <mergeCell ref="J18:K18"/>
    <mergeCell ref="L18:M18"/>
    <mergeCell ref="C19:E19"/>
    <mergeCell ref="F19:G19"/>
    <mergeCell ref="H19:I19"/>
    <mergeCell ref="J19:J21"/>
    <mergeCell ref="L19:M19"/>
    <mergeCell ref="N18:O18"/>
    <mergeCell ref="P18:Q18"/>
    <mergeCell ref="N21:O21"/>
    <mergeCell ref="R18:S18"/>
    <mergeCell ref="T18:U18"/>
    <mergeCell ref="V18:W18"/>
    <mergeCell ref="N19:O19"/>
    <mergeCell ref="P19:Q19"/>
    <mergeCell ref="R19:S19"/>
    <mergeCell ref="T19:U19"/>
    <mergeCell ref="V19:W21"/>
    <mergeCell ref="N20:O20"/>
    <mergeCell ref="T21:U21"/>
    <mergeCell ref="P20:Q20"/>
    <mergeCell ref="R20:S20"/>
    <mergeCell ref="T20:U20"/>
    <mergeCell ref="P21:Q21"/>
    <mergeCell ref="R21:S21"/>
    <mergeCell ref="C20:E20"/>
    <mergeCell ref="F20:G20"/>
    <mergeCell ref="H20:I20"/>
    <mergeCell ref="L20:M20"/>
    <mergeCell ref="C21:E21"/>
    <mergeCell ref="F21:G21"/>
    <mergeCell ref="H21:I21"/>
    <mergeCell ref="L21:M21"/>
  </mergeCells>
  <pageMargins left="0.7" right="0.7" top="0.75" bottom="0.75" header="0.3" footer="0.3"/>
  <pageSetup paperSize="9" scale="22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3987A-7791-41E7-9B15-936D79F151F5}">
  <sheetPr>
    <pageSetUpPr fitToPage="1"/>
  </sheetPr>
  <dimension ref="B1:AZ23"/>
  <sheetViews>
    <sheetView rightToLeft="1" zoomScale="50" zoomScaleNormal="50" workbookViewId="0">
      <selection activeCell="C39" sqref="C39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1.710937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101" t="s">
        <v>0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</row>
    <row r="4" spans="2:40" s="1" customFormat="1" ht="41.25" customHeight="1" x14ac:dyDescent="0.35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</row>
    <row r="5" spans="2:40" s="1" customFormat="1" ht="41.25" customHeight="1" x14ac:dyDescent="0.35">
      <c r="B5" s="101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</row>
    <row r="6" spans="2:40" s="1" customFormat="1" ht="41.25" customHeight="1" x14ac:dyDescent="0.35">
      <c r="B6" s="103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</row>
    <row r="7" spans="2:40" s="2" customFormat="1" ht="51" customHeight="1" x14ac:dyDescent="0.25">
      <c r="B7" s="105" t="s">
        <v>1</v>
      </c>
      <c r="C7" s="107" t="s">
        <v>2</v>
      </c>
      <c r="D7" s="109" t="s">
        <v>3</v>
      </c>
      <c r="E7" s="109"/>
      <c r="F7" s="109"/>
      <c r="G7" s="109"/>
      <c r="H7" s="109"/>
      <c r="I7" s="109"/>
      <c r="J7" s="110"/>
      <c r="K7" s="109" t="s">
        <v>4</v>
      </c>
      <c r="L7" s="109"/>
      <c r="M7" s="109"/>
      <c r="N7" s="109"/>
      <c r="O7" s="109"/>
      <c r="P7" s="109"/>
      <c r="Q7" s="110"/>
      <c r="R7" s="109" t="s">
        <v>5</v>
      </c>
      <c r="S7" s="109"/>
      <c r="T7" s="109"/>
      <c r="U7" s="109"/>
      <c r="V7" s="109"/>
      <c r="W7" s="109"/>
      <c r="X7" s="109"/>
      <c r="Y7" s="109" t="s">
        <v>6</v>
      </c>
      <c r="Z7" s="109"/>
      <c r="AA7" s="109"/>
      <c r="AB7" s="109"/>
      <c r="AC7" s="109"/>
      <c r="AD7" s="109"/>
      <c r="AE7" s="109"/>
      <c r="AF7" s="111" t="s">
        <v>7</v>
      </c>
      <c r="AG7" s="111"/>
      <c r="AH7" s="111"/>
      <c r="AI7" s="112"/>
      <c r="AJ7" s="113" t="s">
        <v>8</v>
      </c>
      <c r="AK7" s="115" t="s">
        <v>9</v>
      </c>
      <c r="AL7" s="117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106"/>
      <c r="C8" s="108"/>
      <c r="D8" s="3" t="s">
        <v>11</v>
      </c>
      <c r="E8" s="4" t="s">
        <v>12</v>
      </c>
      <c r="F8" s="5" t="s">
        <v>13</v>
      </c>
      <c r="G8" s="4" t="s">
        <v>14</v>
      </c>
      <c r="H8" s="5" t="s">
        <v>15</v>
      </c>
      <c r="I8" s="4" t="s">
        <v>16</v>
      </c>
      <c r="J8" s="6" t="s">
        <v>17</v>
      </c>
      <c r="K8" s="3" t="s">
        <v>11</v>
      </c>
      <c r="L8" s="4" t="s">
        <v>12</v>
      </c>
      <c r="M8" s="5" t="s">
        <v>13</v>
      </c>
      <c r="N8" s="4" t="s">
        <v>14</v>
      </c>
      <c r="O8" s="5" t="s">
        <v>15</v>
      </c>
      <c r="P8" s="4" t="s">
        <v>16</v>
      </c>
      <c r="Q8" s="6" t="s">
        <v>17</v>
      </c>
      <c r="R8" s="3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7" t="s">
        <v>17</v>
      </c>
      <c r="Y8" s="3" t="s">
        <v>11</v>
      </c>
      <c r="Z8" s="4" t="s">
        <v>12</v>
      </c>
      <c r="AA8" s="5" t="s">
        <v>13</v>
      </c>
      <c r="AB8" s="4" t="s">
        <v>14</v>
      </c>
      <c r="AC8" s="5" t="s">
        <v>15</v>
      </c>
      <c r="AD8" s="4" t="s">
        <v>16</v>
      </c>
      <c r="AE8" s="8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114"/>
      <c r="AK8" s="116"/>
      <c r="AL8" s="118"/>
      <c r="AM8" s="33">
        <v>101</v>
      </c>
      <c r="AN8" s="31"/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/>
      <c r="M9" s="13">
        <v>215</v>
      </c>
      <c r="N9" s="14"/>
      <c r="O9" s="13">
        <v>230</v>
      </c>
      <c r="P9" s="15"/>
      <c r="Q9" s="16"/>
      <c r="R9" s="13"/>
      <c r="S9" s="14"/>
      <c r="T9" s="13">
        <v>215</v>
      </c>
      <c r="U9" s="14"/>
      <c r="V9" s="13">
        <v>230</v>
      </c>
      <c r="W9" s="15"/>
      <c r="X9" s="17"/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/>
      <c r="AI9" s="20"/>
      <c r="AJ9" s="21"/>
      <c r="AK9" s="22"/>
      <c r="AL9" s="24"/>
      <c r="AM9" s="34">
        <v>102</v>
      </c>
      <c r="AN9" s="30"/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5"/>
      <c r="M10" s="13">
        <v>215</v>
      </c>
      <c r="N10" s="14"/>
      <c r="O10" s="13">
        <v>220</v>
      </c>
      <c r="P10" s="14"/>
      <c r="Q10" s="17"/>
      <c r="R10" s="13"/>
      <c r="S10" s="15"/>
      <c r="T10" s="13">
        <v>215</v>
      </c>
      <c r="U10" s="14"/>
      <c r="V10" s="13">
        <v>220</v>
      </c>
      <c r="W10" s="14"/>
      <c r="X10" s="17"/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/>
      <c r="AI10" s="20"/>
      <c r="AJ10" s="21"/>
      <c r="AK10" s="22"/>
      <c r="AL10" s="24"/>
      <c r="AM10" s="34">
        <v>103</v>
      </c>
      <c r="AN10" s="30"/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/>
      <c r="M11" s="13">
        <v>215</v>
      </c>
      <c r="N11" s="14"/>
      <c r="O11" s="13">
        <v>230</v>
      </c>
      <c r="P11" s="15"/>
      <c r="Q11" s="16"/>
      <c r="R11" s="13"/>
      <c r="S11" s="14"/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30"/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/>
      <c r="M12" s="13">
        <v>215</v>
      </c>
      <c r="N12" s="14"/>
      <c r="O12" s="13">
        <v>230</v>
      </c>
      <c r="P12" s="15"/>
      <c r="Q12" s="16"/>
      <c r="R12" s="13"/>
      <c r="S12" s="14"/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30"/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/>
      <c r="M13" s="13">
        <v>215</v>
      </c>
      <c r="N13" s="14"/>
      <c r="O13" s="13">
        <v>230</v>
      </c>
      <c r="P13" s="15"/>
      <c r="Q13" s="16"/>
      <c r="R13" s="13"/>
      <c r="S13" s="14"/>
      <c r="T13" s="13">
        <v>215</v>
      </c>
      <c r="U13" s="14"/>
      <c r="V13" s="13">
        <v>230</v>
      </c>
      <c r="W13" s="15"/>
      <c r="X13" s="16"/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/>
      <c r="AH13" s="20"/>
      <c r="AI13" s="20"/>
      <c r="AJ13" s="21"/>
      <c r="AK13" s="22"/>
      <c r="AL13" s="24"/>
      <c r="AM13" s="34">
        <v>106</v>
      </c>
      <c r="AN13" s="30"/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/>
      <c r="M14" s="13">
        <v>215</v>
      </c>
      <c r="N14" s="14"/>
      <c r="O14" s="13">
        <v>230</v>
      </c>
      <c r="P14" s="15"/>
      <c r="Q14" s="16"/>
      <c r="R14" s="13"/>
      <c r="S14" s="14"/>
      <c r="T14" s="13">
        <v>215</v>
      </c>
      <c r="U14" s="14"/>
      <c r="V14" s="13">
        <v>230</v>
      </c>
      <c r="W14" s="15"/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/>
      <c r="AH14" s="20"/>
      <c r="AI14" s="20"/>
      <c r="AJ14" s="21"/>
      <c r="AK14" s="22"/>
      <c r="AL14" s="24"/>
      <c r="AM14" s="34">
        <v>107</v>
      </c>
      <c r="AN14" s="30"/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/>
      <c r="M15" s="13">
        <v>215</v>
      </c>
      <c r="N15" s="14"/>
      <c r="O15" s="13">
        <v>230</v>
      </c>
      <c r="P15" s="14"/>
      <c r="Q15" s="17"/>
      <c r="R15" s="13"/>
      <c r="S15" s="14"/>
      <c r="T15" s="13">
        <v>215</v>
      </c>
      <c r="U15" s="14"/>
      <c r="V15" s="13">
        <v>230</v>
      </c>
      <c r="W15" s="14"/>
      <c r="X15" s="17"/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/>
      <c r="AH15" s="20"/>
      <c r="AI15" s="20"/>
      <c r="AJ15" s="21"/>
      <c r="AK15" s="22"/>
      <c r="AL15" s="24"/>
      <c r="AM15" s="34" t="s">
        <v>46</v>
      </c>
      <c r="AN15" s="30"/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/>
      <c r="M16" s="13">
        <v>215</v>
      </c>
      <c r="N16" s="14"/>
      <c r="O16" s="13">
        <v>230</v>
      </c>
      <c r="P16" s="14"/>
      <c r="Q16" s="17"/>
      <c r="R16" s="13"/>
      <c r="S16" s="14"/>
      <c r="T16" s="13">
        <v>215</v>
      </c>
      <c r="U16" s="14"/>
      <c r="V16" s="13">
        <v>230</v>
      </c>
      <c r="W16" s="14"/>
      <c r="X16" s="17"/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/>
      <c r="AH16" s="20"/>
      <c r="AI16" s="20"/>
      <c r="AJ16" s="21"/>
      <c r="AK16" s="22"/>
      <c r="AL16" s="24"/>
      <c r="AM16" s="34" t="s">
        <v>47</v>
      </c>
      <c r="AN16" s="30"/>
    </row>
    <row r="17" spans="2:52" s="1" customFormat="1" ht="51" customHeight="1" thickTop="1" x14ac:dyDescent="0.35">
      <c r="B17" s="73" t="s">
        <v>22</v>
      </c>
      <c r="C17" s="74"/>
      <c r="D17" s="74"/>
      <c r="E17" s="74"/>
      <c r="F17" s="74"/>
      <c r="G17" s="74"/>
      <c r="H17" s="74"/>
      <c r="I17" s="75"/>
      <c r="J17" s="76" t="s">
        <v>23</v>
      </c>
      <c r="K17" s="77"/>
      <c r="L17" s="77"/>
      <c r="M17" s="77"/>
      <c r="N17" s="77"/>
      <c r="O17" s="78"/>
      <c r="P17" s="79"/>
      <c r="Q17" s="80"/>
      <c r="R17" s="80"/>
      <c r="S17" s="80"/>
      <c r="T17" s="80"/>
      <c r="U17" s="80"/>
      <c r="V17" s="80"/>
      <c r="W17" s="81"/>
      <c r="X17" s="82" t="s">
        <v>42</v>
      </c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</row>
    <row r="18" spans="2:52" s="1" customFormat="1" ht="51" customHeight="1" thickBot="1" x14ac:dyDescent="0.4">
      <c r="B18" s="26" t="s">
        <v>1</v>
      </c>
      <c r="C18" s="84" t="s">
        <v>24</v>
      </c>
      <c r="D18" s="85"/>
      <c r="E18" s="86"/>
      <c r="F18" s="87" t="s">
        <v>25</v>
      </c>
      <c r="G18" s="88"/>
      <c r="H18" s="84" t="s">
        <v>26</v>
      </c>
      <c r="I18" s="89"/>
      <c r="J18" s="90" t="s">
        <v>27</v>
      </c>
      <c r="K18" s="91"/>
      <c r="L18" s="92" t="s">
        <v>28</v>
      </c>
      <c r="M18" s="92"/>
      <c r="N18" s="92" t="s">
        <v>29</v>
      </c>
      <c r="O18" s="53"/>
      <c r="P18" s="99" t="s">
        <v>30</v>
      </c>
      <c r="Q18" s="100"/>
      <c r="R18" s="50" t="s">
        <v>31</v>
      </c>
      <c r="S18" s="51"/>
      <c r="T18" s="50" t="s">
        <v>32</v>
      </c>
      <c r="U18" s="52"/>
      <c r="V18" s="53" t="s">
        <v>43</v>
      </c>
      <c r="W18" s="54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</row>
    <row r="19" spans="2:52" s="1" customFormat="1" ht="51" customHeight="1" thickTop="1" x14ac:dyDescent="0.5">
      <c r="B19" s="27">
        <v>1</v>
      </c>
      <c r="C19" s="93" t="s">
        <v>33</v>
      </c>
      <c r="D19" s="94"/>
      <c r="E19" s="95"/>
      <c r="F19" s="96"/>
      <c r="G19" s="97"/>
      <c r="H19" s="45" t="s">
        <v>34</v>
      </c>
      <c r="I19" s="46"/>
      <c r="J19" s="98" t="s">
        <v>35</v>
      </c>
      <c r="K19" s="29">
        <v>110</v>
      </c>
      <c r="L19" s="47"/>
      <c r="M19" s="47"/>
      <c r="N19" s="47"/>
      <c r="O19" s="47"/>
      <c r="P19" s="55" t="e">
        <f>AVERAGE(I9:I16)</f>
        <v>#DIV/0!</v>
      </c>
      <c r="Q19" s="56"/>
      <c r="R19" s="57" t="e">
        <f>AVERAGE(P9:P16)</f>
        <v>#DIV/0!</v>
      </c>
      <c r="S19" s="58"/>
      <c r="T19" s="57" t="e">
        <f>AVERAGE(W9:W16)</f>
        <v>#DIV/0!</v>
      </c>
      <c r="U19" s="59"/>
      <c r="V19" s="60" t="e">
        <f>AVERAGE(AD9:AD16)</f>
        <v>#DIV/0!</v>
      </c>
      <c r="W19" s="60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</row>
    <row r="20" spans="2:52" s="1" customFormat="1" ht="63" customHeight="1" x14ac:dyDescent="0.5">
      <c r="B20" s="28">
        <v>2</v>
      </c>
      <c r="C20" s="40" t="s">
        <v>36</v>
      </c>
      <c r="D20" s="41"/>
      <c r="E20" s="42"/>
      <c r="F20" s="43"/>
      <c r="G20" s="44"/>
      <c r="H20" s="45" t="s">
        <v>34</v>
      </c>
      <c r="I20" s="46"/>
      <c r="J20" s="98"/>
      <c r="K20" s="29">
        <v>108</v>
      </c>
      <c r="L20" s="47"/>
      <c r="M20" s="47"/>
      <c r="N20" s="47"/>
      <c r="O20" s="47"/>
      <c r="P20" s="65" t="s">
        <v>37</v>
      </c>
      <c r="Q20" s="66"/>
      <c r="R20" s="67" t="s">
        <v>38</v>
      </c>
      <c r="S20" s="68"/>
      <c r="T20" s="69" t="s">
        <v>39</v>
      </c>
      <c r="U20" s="70"/>
      <c r="V20" s="61"/>
      <c r="W20" s="61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</row>
    <row r="21" spans="2:52" ht="54" thickBot="1" x14ac:dyDescent="0.55000000000000004">
      <c r="B21" s="28">
        <v>3</v>
      </c>
      <c r="C21" s="48" t="s">
        <v>40</v>
      </c>
      <c r="D21" s="48"/>
      <c r="E21" s="48"/>
      <c r="F21" s="49"/>
      <c r="G21" s="49"/>
      <c r="H21" s="48" t="s">
        <v>34</v>
      </c>
      <c r="I21" s="48"/>
      <c r="J21" s="98"/>
      <c r="K21" s="29" t="s">
        <v>41</v>
      </c>
      <c r="L21" s="47"/>
      <c r="M21" s="47"/>
      <c r="N21" s="47"/>
      <c r="O21" s="47"/>
      <c r="P21" s="71" t="e">
        <f>AVERAGE(G9:G16,N9:N16,U9:U16)</f>
        <v>#DIV/0!</v>
      </c>
      <c r="Q21" s="71"/>
      <c r="R21" s="63" t="e">
        <f>AVERAGE(I9:I16,P9:P16,W9:W16)</f>
        <v>#DIV/0!</v>
      </c>
      <c r="S21" s="72"/>
      <c r="T21" s="63" t="e">
        <f>R21-P21</f>
        <v>#DIV/0!</v>
      </c>
      <c r="U21" s="64"/>
      <c r="V21" s="62"/>
      <c r="W21" s="62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B3:AN6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  <mergeCell ref="B17:I17"/>
    <mergeCell ref="J17:O17"/>
    <mergeCell ref="P17:W17"/>
    <mergeCell ref="X17:AN21"/>
    <mergeCell ref="C18:E18"/>
    <mergeCell ref="F18:G18"/>
    <mergeCell ref="H18:I18"/>
    <mergeCell ref="J18:K18"/>
    <mergeCell ref="L18:M18"/>
    <mergeCell ref="C19:E19"/>
    <mergeCell ref="F19:G19"/>
    <mergeCell ref="H19:I19"/>
    <mergeCell ref="J19:J21"/>
    <mergeCell ref="L19:M19"/>
    <mergeCell ref="N18:O18"/>
    <mergeCell ref="P18:Q18"/>
    <mergeCell ref="N21:O21"/>
    <mergeCell ref="R18:S18"/>
    <mergeCell ref="T18:U18"/>
    <mergeCell ref="V18:W18"/>
    <mergeCell ref="N19:O19"/>
    <mergeCell ref="P19:Q19"/>
    <mergeCell ref="R19:S19"/>
    <mergeCell ref="T19:U19"/>
    <mergeCell ref="V19:W21"/>
    <mergeCell ref="N20:O20"/>
    <mergeCell ref="T21:U21"/>
    <mergeCell ref="P20:Q20"/>
    <mergeCell ref="R20:S20"/>
    <mergeCell ref="T20:U20"/>
    <mergeCell ref="P21:Q21"/>
    <mergeCell ref="R21:S21"/>
    <mergeCell ref="C20:E20"/>
    <mergeCell ref="F20:G20"/>
    <mergeCell ref="H20:I20"/>
    <mergeCell ref="L20:M20"/>
    <mergeCell ref="C21:E21"/>
    <mergeCell ref="F21:G21"/>
    <mergeCell ref="H21:I21"/>
    <mergeCell ref="L21:M21"/>
  </mergeCells>
  <pageMargins left="0.7" right="0.7" top="0.75" bottom="0.75" header="0.3" footer="0.3"/>
  <pageSetup paperSize="9" scale="2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37544-EE57-467F-BBD2-7A04200EA23F}">
  <sheetPr>
    <pageSetUpPr fitToPage="1"/>
  </sheetPr>
  <dimension ref="B1:AZ23"/>
  <sheetViews>
    <sheetView rightToLeft="1" tabSelected="1" zoomScale="50" zoomScaleNormal="50" workbookViewId="0">
      <selection activeCell="X17" sqref="X17:AN21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1.710937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101" t="s">
        <v>49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</row>
    <row r="4" spans="2:40" s="1" customFormat="1" ht="41.25" customHeight="1" x14ac:dyDescent="0.35">
      <c r="B4" s="101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</row>
    <row r="5" spans="2:40" s="1" customFormat="1" ht="41.25" customHeight="1" x14ac:dyDescent="0.35">
      <c r="B5" s="101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</row>
    <row r="6" spans="2:40" s="1" customFormat="1" ht="41.25" customHeight="1" x14ac:dyDescent="0.35">
      <c r="B6" s="103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</row>
    <row r="7" spans="2:40" s="2" customFormat="1" ht="51" customHeight="1" x14ac:dyDescent="0.25">
      <c r="B7" s="105" t="s">
        <v>1</v>
      </c>
      <c r="C7" s="107" t="s">
        <v>2</v>
      </c>
      <c r="D7" s="109" t="s">
        <v>3</v>
      </c>
      <c r="E7" s="109"/>
      <c r="F7" s="109"/>
      <c r="G7" s="109"/>
      <c r="H7" s="109"/>
      <c r="I7" s="109"/>
      <c r="J7" s="110"/>
      <c r="K7" s="109" t="s">
        <v>4</v>
      </c>
      <c r="L7" s="109"/>
      <c r="M7" s="109"/>
      <c r="N7" s="109"/>
      <c r="O7" s="109"/>
      <c r="P7" s="109"/>
      <c r="Q7" s="110"/>
      <c r="R7" s="109" t="s">
        <v>5</v>
      </c>
      <c r="S7" s="109"/>
      <c r="T7" s="109"/>
      <c r="U7" s="109"/>
      <c r="V7" s="109"/>
      <c r="W7" s="109"/>
      <c r="X7" s="109"/>
      <c r="Y7" s="109" t="s">
        <v>6</v>
      </c>
      <c r="Z7" s="109"/>
      <c r="AA7" s="109"/>
      <c r="AB7" s="109"/>
      <c r="AC7" s="109"/>
      <c r="AD7" s="109"/>
      <c r="AE7" s="109"/>
      <c r="AF7" s="111" t="s">
        <v>7</v>
      </c>
      <c r="AG7" s="111"/>
      <c r="AH7" s="111"/>
      <c r="AI7" s="112"/>
      <c r="AJ7" s="113" t="s">
        <v>8</v>
      </c>
      <c r="AK7" s="115" t="s">
        <v>9</v>
      </c>
      <c r="AL7" s="119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106"/>
      <c r="C8" s="108"/>
      <c r="D8" s="36" t="s">
        <v>11</v>
      </c>
      <c r="E8" s="4" t="s">
        <v>12</v>
      </c>
      <c r="F8" s="5" t="s">
        <v>13</v>
      </c>
      <c r="G8" s="4" t="s">
        <v>14</v>
      </c>
      <c r="H8" s="38" t="s">
        <v>15</v>
      </c>
      <c r="I8" s="4" t="s">
        <v>16</v>
      </c>
      <c r="J8" s="35" t="s">
        <v>17</v>
      </c>
      <c r="K8" s="36" t="s">
        <v>11</v>
      </c>
      <c r="L8" s="4" t="s">
        <v>12</v>
      </c>
      <c r="M8" s="5" t="s">
        <v>13</v>
      </c>
      <c r="N8" s="4" t="s">
        <v>14</v>
      </c>
      <c r="O8" s="38" t="s">
        <v>15</v>
      </c>
      <c r="P8" s="4" t="s">
        <v>16</v>
      </c>
      <c r="Q8" s="35" t="s">
        <v>17</v>
      </c>
      <c r="R8" s="36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37" t="s">
        <v>17</v>
      </c>
      <c r="Y8" s="36" t="s">
        <v>11</v>
      </c>
      <c r="Z8" s="4" t="s">
        <v>12</v>
      </c>
      <c r="AA8" s="5" t="s">
        <v>13</v>
      </c>
      <c r="AB8" s="4" t="s">
        <v>14</v>
      </c>
      <c r="AC8" s="38" t="s">
        <v>15</v>
      </c>
      <c r="AD8" s="4" t="s">
        <v>16</v>
      </c>
      <c r="AE8" s="39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114"/>
      <c r="AK8" s="116"/>
      <c r="AL8" s="120"/>
      <c r="AM8" s="33">
        <v>101</v>
      </c>
      <c r="AN8" s="122" t="s">
        <v>50</v>
      </c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/>
      <c r="M9" s="13">
        <v>215</v>
      </c>
      <c r="N9" s="14"/>
      <c r="O9" s="13">
        <v>230</v>
      </c>
      <c r="P9" s="15"/>
      <c r="Q9" s="16"/>
      <c r="R9" s="13"/>
      <c r="S9" s="14"/>
      <c r="T9" s="13">
        <v>215</v>
      </c>
      <c r="U9" s="14"/>
      <c r="V9" s="13">
        <v>230</v>
      </c>
      <c r="W9" s="15"/>
      <c r="X9" s="17"/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/>
      <c r="AI9" s="20"/>
      <c r="AJ9" s="21"/>
      <c r="AK9" s="22"/>
      <c r="AL9" s="24"/>
      <c r="AM9" s="34">
        <v>102</v>
      </c>
      <c r="AN9" s="122" t="s">
        <v>50</v>
      </c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5"/>
      <c r="M10" s="13">
        <v>215</v>
      </c>
      <c r="N10" s="14"/>
      <c r="O10" s="13">
        <v>220</v>
      </c>
      <c r="P10" s="14"/>
      <c r="Q10" s="17"/>
      <c r="R10" s="13"/>
      <c r="S10" s="15"/>
      <c r="T10" s="13">
        <v>215</v>
      </c>
      <c r="U10" s="14"/>
      <c r="V10" s="13">
        <v>220</v>
      </c>
      <c r="W10" s="14"/>
      <c r="X10" s="17"/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/>
      <c r="AI10" s="20"/>
      <c r="AJ10" s="21"/>
      <c r="AK10" s="22"/>
      <c r="AL10" s="24"/>
      <c r="AM10" s="34">
        <v>103</v>
      </c>
      <c r="AN10" s="122" t="s">
        <v>50</v>
      </c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/>
      <c r="M11" s="13">
        <v>215</v>
      </c>
      <c r="N11" s="14"/>
      <c r="O11" s="13">
        <v>230</v>
      </c>
      <c r="P11" s="15"/>
      <c r="Q11" s="16"/>
      <c r="R11" s="13"/>
      <c r="S11" s="14"/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122" t="s">
        <v>50</v>
      </c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/>
      <c r="M12" s="13">
        <v>215</v>
      </c>
      <c r="N12" s="14"/>
      <c r="O12" s="13">
        <v>230</v>
      </c>
      <c r="P12" s="15"/>
      <c r="Q12" s="16"/>
      <c r="R12" s="13"/>
      <c r="S12" s="14"/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122" t="s">
        <v>50</v>
      </c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/>
      <c r="M13" s="13">
        <v>215</v>
      </c>
      <c r="N13" s="14"/>
      <c r="O13" s="13">
        <v>230</v>
      </c>
      <c r="P13" s="15"/>
      <c r="Q13" s="16"/>
      <c r="R13" s="13"/>
      <c r="S13" s="14"/>
      <c r="T13" s="13">
        <v>215</v>
      </c>
      <c r="U13" s="14"/>
      <c r="V13" s="13">
        <v>230</v>
      </c>
      <c r="W13" s="15"/>
      <c r="X13" s="16"/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/>
      <c r="AH13" s="20"/>
      <c r="AI13" s="20"/>
      <c r="AJ13" s="21"/>
      <c r="AK13" s="22"/>
      <c r="AL13" s="24"/>
      <c r="AM13" s="34">
        <v>106</v>
      </c>
      <c r="AN13" s="122" t="s">
        <v>50</v>
      </c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/>
      <c r="M14" s="13">
        <v>215</v>
      </c>
      <c r="N14" s="14"/>
      <c r="O14" s="13">
        <v>230</v>
      </c>
      <c r="P14" s="15"/>
      <c r="Q14" s="16"/>
      <c r="R14" s="13"/>
      <c r="S14" s="14"/>
      <c r="T14" s="13">
        <v>215</v>
      </c>
      <c r="U14" s="14"/>
      <c r="V14" s="13">
        <v>230</v>
      </c>
      <c r="W14" s="15"/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/>
      <c r="AH14" s="20"/>
      <c r="AI14" s="20"/>
      <c r="AJ14" s="21"/>
      <c r="AK14" s="22"/>
      <c r="AL14" s="24"/>
      <c r="AM14" s="34">
        <v>107</v>
      </c>
      <c r="AN14" s="122" t="s">
        <v>50</v>
      </c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>
        <v>400</v>
      </c>
      <c r="M15" s="13">
        <v>215</v>
      </c>
      <c r="N15" s="14">
        <v>212</v>
      </c>
      <c r="O15" s="13">
        <v>230</v>
      </c>
      <c r="P15" s="14">
        <v>230</v>
      </c>
      <c r="Q15" s="17">
        <v>228</v>
      </c>
      <c r="R15" s="13"/>
      <c r="S15" s="14">
        <v>400</v>
      </c>
      <c r="T15" s="13">
        <v>215</v>
      </c>
      <c r="U15" s="14">
        <v>212</v>
      </c>
      <c r="V15" s="13">
        <v>230</v>
      </c>
      <c r="W15" s="14">
        <v>230</v>
      </c>
      <c r="X15" s="17">
        <v>228</v>
      </c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/>
      <c r="AH15" s="20">
        <v>4.8</v>
      </c>
      <c r="AI15" s="20">
        <v>4.5</v>
      </c>
      <c r="AJ15" s="21"/>
      <c r="AK15" s="22">
        <v>0.9</v>
      </c>
      <c r="AL15" s="24">
        <v>715</v>
      </c>
      <c r="AM15" s="34" t="s">
        <v>46</v>
      </c>
      <c r="AN15" s="122" t="s">
        <v>51</v>
      </c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>
        <v>400</v>
      </c>
      <c r="M16" s="13">
        <v>215</v>
      </c>
      <c r="N16" s="14">
        <v>212</v>
      </c>
      <c r="O16" s="13">
        <v>230</v>
      </c>
      <c r="P16" s="14">
        <v>230</v>
      </c>
      <c r="Q16" s="17">
        <v>228</v>
      </c>
      <c r="R16" s="13"/>
      <c r="S16" s="14">
        <v>400</v>
      </c>
      <c r="T16" s="13">
        <v>215</v>
      </c>
      <c r="U16" s="14">
        <v>212</v>
      </c>
      <c r="V16" s="13">
        <v>230</v>
      </c>
      <c r="W16" s="14">
        <v>230</v>
      </c>
      <c r="X16" s="17">
        <v>228</v>
      </c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/>
      <c r="AH16" s="20">
        <v>4.8</v>
      </c>
      <c r="AI16" s="20">
        <v>4.5</v>
      </c>
      <c r="AJ16" s="21"/>
      <c r="AK16" s="22">
        <v>0.8</v>
      </c>
      <c r="AL16" s="24">
        <v>715</v>
      </c>
      <c r="AM16" s="34" t="s">
        <v>47</v>
      </c>
      <c r="AN16" s="122" t="s">
        <v>50</v>
      </c>
    </row>
    <row r="17" spans="2:52" s="1" customFormat="1" ht="51" customHeight="1" thickTop="1" x14ac:dyDescent="0.35">
      <c r="B17" s="73" t="s">
        <v>22</v>
      </c>
      <c r="C17" s="74"/>
      <c r="D17" s="74"/>
      <c r="E17" s="74"/>
      <c r="F17" s="74"/>
      <c r="G17" s="74"/>
      <c r="H17" s="74"/>
      <c r="I17" s="75"/>
      <c r="J17" s="76" t="s">
        <v>23</v>
      </c>
      <c r="K17" s="77"/>
      <c r="L17" s="77"/>
      <c r="M17" s="77"/>
      <c r="N17" s="77"/>
      <c r="O17" s="78"/>
      <c r="P17" s="79"/>
      <c r="Q17" s="80"/>
      <c r="R17" s="80"/>
      <c r="S17" s="80"/>
      <c r="T17" s="80"/>
      <c r="U17" s="80"/>
      <c r="V17" s="80"/>
      <c r="W17" s="81"/>
      <c r="X17" s="82" t="s">
        <v>42</v>
      </c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</row>
    <row r="18" spans="2:52" s="1" customFormat="1" ht="51" customHeight="1" thickBot="1" x14ac:dyDescent="0.4">
      <c r="B18" s="26" t="s">
        <v>1</v>
      </c>
      <c r="C18" s="84" t="s">
        <v>24</v>
      </c>
      <c r="D18" s="85"/>
      <c r="E18" s="86"/>
      <c r="F18" s="87" t="s">
        <v>25</v>
      </c>
      <c r="G18" s="88"/>
      <c r="H18" s="84" t="s">
        <v>26</v>
      </c>
      <c r="I18" s="89"/>
      <c r="J18" s="90" t="s">
        <v>27</v>
      </c>
      <c r="K18" s="91"/>
      <c r="L18" s="92" t="s">
        <v>28</v>
      </c>
      <c r="M18" s="92"/>
      <c r="N18" s="92" t="s">
        <v>29</v>
      </c>
      <c r="O18" s="53"/>
      <c r="P18" s="99" t="s">
        <v>30</v>
      </c>
      <c r="Q18" s="100"/>
      <c r="R18" s="50" t="s">
        <v>31</v>
      </c>
      <c r="S18" s="51"/>
      <c r="T18" s="50" t="s">
        <v>32</v>
      </c>
      <c r="U18" s="52"/>
      <c r="V18" s="53" t="s">
        <v>43</v>
      </c>
      <c r="W18" s="54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</row>
    <row r="19" spans="2:52" s="1" customFormat="1" ht="51" customHeight="1" thickTop="1" x14ac:dyDescent="0.35">
      <c r="B19" s="27">
        <v>1</v>
      </c>
      <c r="C19" s="93" t="s">
        <v>33</v>
      </c>
      <c r="D19" s="94"/>
      <c r="E19" s="95"/>
      <c r="F19" s="96">
        <v>71743</v>
      </c>
      <c r="G19" s="97"/>
      <c r="H19" s="45" t="s">
        <v>34</v>
      </c>
      <c r="I19" s="46"/>
      <c r="J19" s="98" t="s">
        <v>35</v>
      </c>
      <c r="K19" s="29">
        <v>110</v>
      </c>
      <c r="L19" s="121">
        <v>3.03</v>
      </c>
      <c r="M19" s="121"/>
      <c r="N19" s="121">
        <v>2.81</v>
      </c>
      <c r="O19" s="121"/>
      <c r="P19" s="55" t="e">
        <f>AVERAGE(I9:I16)</f>
        <v>#DIV/0!</v>
      </c>
      <c r="Q19" s="56"/>
      <c r="R19" s="57">
        <f>AVERAGE(P9:P16)</f>
        <v>230</v>
      </c>
      <c r="S19" s="58"/>
      <c r="T19" s="57">
        <f>AVERAGE(W9:W16)</f>
        <v>230</v>
      </c>
      <c r="U19" s="59"/>
      <c r="V19" s="60" t="e">
        <f>AVERAGE(AD9:AD16)</f>
        <v>#DIV/0!</v>
      </c>
      <c r="W19" s="60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</row>
    <row r="20" spans="2:52" s="1" customFormat="1" ht="63" customHeight="1" x14ac:dyDescent="0.35">
      <c r="B20" s="28">
        <v>2</v>
      </c>
      <c r="C20" s="40" t="s">
        <v>36</v>
      </c>
      <c r="D20" s="41"/>
      <c r="E20" s="42"/>
      <c r="F20" s="43">
        <v>12000</v>
      </c>
      <c r="G20" s="44"/>
      <c r="H20" s="45" t="s">
        <v>34</v>
      </c>
      <c r="I20" s="46"/>
      <c r="J20" s="98"/>
      <c r="K20" s="29">
        <v>108</v>
      </c>
      <c r="L20" s="121">
        <v>0</v>
      </c>
      <c r="M20" s="121"/>
      <c r="N20" s="121">
        <v>0</v>
      </c>
      <c r="O20" s="121"/>
      <c r="P20" s="65" t="s">
        <v>37</v>
      </c>
      <c r="Q20" s="66"/>
      <c r="R20" s="67" t="s">
        <v>38</v>
      </c>
      <c r="S20" s="68"/>
      <c r="T20" s="69" t="s">
        <v>39</v>
      </c>
      <c r="U20" s="70"/>
      <c r="V20" s="61"/>
      <c r="W20" s="61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</row>
    <row r="21" spans="2:52" ht="54" thickBot="1" x14ac:dyDescent="0.3">
      <c r="B21" s="28">
        <v>3</v>
      </c>
      <c r="C21" s="48" t="s">
        <v>40</v>
      </c>
      <c r="D21" s="48"/>
      <c r="E21" s="48"/>
      <c r="F21" s="49">
        <v>104</v>
      </c>
      <c r="G21" s="49"/>
      <c r="H21" s="48" t="s">
        <v>34</v>
      </c>
      <c r="I21" s="48"/>
      <c r="J21" s="98"/>
      <c r="K21" s="29" t="s">
        <v>41</v>
      </c>
      <c r="L21" s="121">
        <v>36</v>
      </c>
      <c r="M21" s="121"/>
      <c r="N21" s="121">
        <v>110</v>
      </c>
      <c r="O21" s="121"/>
      <c r="P21" s="71">
        <f>AVERAGE(G9:G16,N9:N16,U9:U16)</f>
        <v>212</v>
      </c>
      <c r="Q21" s="71"/>
      <c r="R21" s="63">
        <f>AVERAGE(I9:I16,P9:P16,W9:W16)</f>
        <v>230</v>
      </c>
      <c r="S21" s="72"/>
      <c r="T21" s="63">
        <f>R21-P21</f>
        <v>18</v>
      </c>
      <c r="U21" s="64"/>
      <c r="V21" s="62"/>
      <c r="W21" s="62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N21:O21"/>
    <mergeCell ref="P21:Q21"/>
    <mergeCell ref="R21:S21"/>
    <mergeCell ref="R20:S20"/>
    <mergeCell ref="T20:U20"/>
    <mergeCell ref="T21:U21"/>
    <mergeCell ref="N20:O20"/>
    <mergeCell ref="P20:Q20"/>
    <mergeCell ref="P19:Q19"/>
    <mergeCell ref="R19:S19"/>
    <mergeCell ref="T19:U19"/>
    <mergeCell ref="N19:O19"/>
    <mergeCell ref="P18:Q18"/>
    <mergeCell ref="R18:S18"/>
    <mergeCell ref="T18:U18"/>
    <mergeCell ref="N18:O18"/>
    <mergeCell ref="C19:E19"/>
    <mergeCell ref="F19:G19"/>
    <mergeCell ref="H19:I19"/>
    <mergeCell ref="J19:J21"/>
    <mergeCell ref="L19:M19"/>
    <mergeCell ref="C20:E20"/>
    <mergeCell ref="F20:G20"/>
    <mergeCell ref="H20:I20"/>
    <mergeCell ref="L20:M20"/>
    <mergeCell ref="C21:E21"/>
    <mergeCell ref="F21:G21"/>
    <mergeCell ref="H21:I21"/>
    <mergeCell ref="L21:M21"/>
    <mergeCell ref="F18:G18"/>
    <mergeCell ref="H18:I18"/>
    <mergeCell ref="J18:K18"/>
    <mergeCell ref="L18:M18"/>
    <mergeCell ref="P17:W17"/>
    <mergeCell ref="V18:W18"/>
    <mergeCell ref="B3:AN6"/>
    <mergeCell ref="X17:AN21"/>
    <mergeCell ref="V19:W21"/>
    <mergeCell ref="B17:I17"/>
    <mergeCell ref="J17:O17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  <mergeCell ref="C18:E18"/>
  </mergeCells>
  <pageMargins left="0.7" right="0.7" top="0.75" bottom="0.75" header="0.3" footer="0.3"/>
  <pageSetup paperSize="9" scale="2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27</vt:lpstr>
      <vt:lpstr>28</vt:lpstr>
      <vt:lpstr>29</vt:lpstr>
      <vt:lpstr>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Operations</dc:creator>
  <cp:lastModifiedBy>Operations</cp:lastModifiedBy>
  <dcterms:created xsi:type="dcterms:W3CDTF">2024-12-17T05:50:01Z</dcterms:created>
  <dcterms:modified xsi:type="dcterms:W3CDTF">2024-12-21T02:01:21Z</dcterms:modified>
</cp:coreProperties>
</file>