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عملیات\گزارش روزانه 1403\boiler\"/>
    </mc:Choice>
  </mc:AlternateContent>
  <xr:revisionPtr revIDLastSave="0" documentId="13_ncr:1_{9B8F631B-3015-443F-BB8D-A61663CF49D0}" xr6:coauthVersionLast="47" xr6:coauthVersionMax="47" xr10:uidLastSave="{00000000-0000-0000-0000-000000000000}"/>
  <bookViews>
    <workbookView xWindow="-120" yWindow="-120" windowWidth="29040" windowHeight="15840" activeTab="4" xr2:uid="{4F84FFBB-AC2D-4ACC-B443-B41544E9C323}"/>
  </bookViews>
  <sheets>
    <sheet name="1" sheetId="7" r:id="rId1"/>
    <sheet name="2" sheetId="6" r:id="rId2"/>
    <sheet name="3" sheetId="5" r:id="rId3"/>
    <sheet name="4" sheetId="1" r:id="rId4"/>
    <sheet name="5" sheetId="9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9" i="9" l="1"/>
  <c r="T19" i="9" s="1"/>
  <c r="P19" i="9"/>
  <c r="V17" i="9"/>
  <c r="T17" i="9"/>
  <c r="R17" i="9"/>
  <c r="P17" i="9"/>
  <c r="R21" i="6"/>
  <c r="P21" i="6"/>
  <c r="V19" i="6"/>
  <c r="T19" i="6"/>
  <c r="R19" i="6"/>
  <c r="P19" i="6"/>
  <c r="T21" i="6" l="1"/>
  <c r="R21" i="7" l="1"/>
  <c r="P21" i="7"/>
  <c r="V19" i="7"/>
  <c r="T19" i="7"/>
  <c r="R19" i="7"/>
  <c r="P19" i="7"/>
  <c r="T21" i="5"/>
  <c r="R21" i="5"/>
  <c r="P21" i="5"/>
  <c r="V19" i="5"/>
  <c r="T19" i="5"/>
  <c r="R19" i="5"/>
  <c r="P19" i="5"/>
  <c r="V19" i="1"/>
  <c r="R21" i="1"/>
  <c r="P21" i="1"/>
  <c r="T19" i="1"/>
  <c r="R19" i="1"/>
  <c r="P19" i="1"/>
  <c r="T21" i="7" l="1"/>
  <c r="T21" i="1"/>
</calcChain>
</file>

<file path=xl/sharedStrings.xml><?xml version="1.0" encoding="utf-8"?>
<sst xmlns="http://schemas.openxmlformats.org/spreadsheetml/2006/main" count="384" uniqueCount="57">
  <si>
    <t xml:space="preserve">                               گزارش وضعیت شیفت تجهیزات استراتژیک شرکت پالایش نفت جی - سایت بندرعباس - ... ماه 1403                                  </t>
  </si>
  <si>
    <t>ردیف</t>
  </si>
  <si>
    <t>ساعات بازدید</t>
  </si>
  <si>
    <t>وضعیت دماهای بویلر شماره 1 (سانتیگراد)</t>
  </si>
  <si>
    <t>وضعیت دماهای بویلر شماره 2 (سانتیگراد)</t>
  </si>
  <si>
    <t>وضعیت دماهای بویلر شماره 3  (سانتیگراد)</t>
  </si>
  <si>
    <t>وضعیت دماهای بویلر شماره 4  (سانتیگراد)</t>
  </si>
  <si>
    <t>فشار خروجی پمپ روغن</t>
  </si>
  <si>
    <t xml:space="preserve">دمای گیج ورودی </t>
  </si>
  <si>
    <t>فشار ورودی پمپ</t>
  </si>
  <si>
    <t>سطح مخزن تانک انبساط روغن</t>
  </si>
  <si>
    <t>ست اگزاست</t>
  </si>
  <si>
    <t>دمای اگزاست</t>
  </si>
  <si>
    <t>ست ورودی</t>
  </si>
  <si>
    <t>دمای ورودی</t>
  </si>
  <si>
    <t>ست خروجی</t>
  </si>
  <si>
    <t>دمای خروجی</t>
  </si>
  <si>
    <t>دمای گیج خروجی</t>
  </si>
  <si>
    <t>P1</t>
  </si>
  <si>
    <t>P2</t>
  </si>
  <si>
    <t>P3</t>
  </si>
  <si>
    <t>P4</t>
  </si>
  <si>
    <t>وضعیت دیپ ارتفاع سطح سوخت</t>
  </si>
  <si>
    <t>سوخت گیری</t>
  </si>
  <si>
    <t>شرح</t>
  </si>
  <si>
    <t>مقدار</t>
  </si>
  <si>
    <t>واحد</t>
  </si>
  <si>
    <t xml:space="preserve">نوع سوخت </t>
  </si>
  <si>
    <t>دیپ قبل</t>
  </si>
  <si>
    <t xml:space="preserve">دیپ بعد </t>
  </si>
  <si>
    <t>متوسط دمای بویلر1</t>
  </si>
  <si>
    <t>متوسط دمای بویلر2</t>
  </si>
  <si>
    <t>متوسط دمای بویلر3</t>
  </si>
  <si>
    <r>
      <t xml:space="preserve">مخزن گازوئیل    </t>
    </r>
    <r>
      <rPr>
        <b/>
        <sz val="20"/>
        <color theme="1"/>
        <rFont val="Arial"/>
        <family val="2"/>
      </rPr>
      <t>TK110</t>
    </r>
  </si>
  <si>
    <t>لیتر</t>
  </si>
  <si>
    <t>گازوئیل</t>
  </si>
  <si>
    <t>مخزن گازوئیل  ذخیره V-108</t>
  </si>
  <si>
    <t>متوسط دمای ورودی</t>
  </si>
  <si>
    <t>متوسط دمای خروجی</t>
  </si>
  <si>
    <t>میزان دمای منتقل شده</t>
  </si>
  <si>
    <t>دیلی تانک گازوئیل</t>
  </si>
  <si>
    <t>Daily</t>
  </si>
  <si>
    <t>توضیحات :</t>
  </si>
  <si>
    <t>متوسط دمای بویلر4</t>
  </si>
  <si>
    <t xml:space="preserve">مخازن در سرویس </t>
  </si>
  <si>
    <t>تعداد کوئل</t>
  </si>
  <si>
    <t>پروسس</t>
  </si>
  <si>
    <t xml:space="preserve">خط خوراک </t>
  </si>
  <si>
    <t xml:space="preserve">                               گزارش وضعیت شیفت تجهیزات استراتژیک شرکت پالایش نفت جی - سایت بندرعباس - دی ماه 1403                    </t>
  </si>
  <si>
    <t>C</t>
  </si>
  <si>
    <t>O</t>
  </si>
  <si>
    <t>./9</t>
  </si>
  <si>
    <t>متوسط دمای بویلرA</t>
  </si>
  <si>
    <t>متوسط دمای بویلرB</t>
  </si>
  <si>
    <t>متوسط دمای بویلرC</t>
  </si>
  <si>
    <t>متوسط دمای بویلرD</t>
  </si>
  <si>
    <r>
      <t xml:space="preserve">مخزن گازوئیل    </t>
    </r>
    <r>
      <rPr>
        <b/>
        <sz val="16"/>
        <color theme="1"/>
        <rFont val="Arial"/>
        <family val="2"/>
      </rPr>
      <t>TK110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</si>
</sst>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0.0"/>
  </numFmts>
  <fonts count="2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36"/>
      <color theme="0"/>
      <name val="B Titr"/>
      <charset val="178"/>
    </font>
    <font>
      <b/>
      <sz val="18"/>
      <color theme="1"/>
      <name val="B Nazanin"/>
      <charset val="178"/>
    </font>
    <font>
      <b/>
      <sz val="24"/>
      <color theme="1"/>
      <name val="B Nazanin"/>
      <charset val="178"/>
    </font>
    <font>
      <b/>
      <sz val="20"/>
      <color theme="1"/>
      <name val="B Nazanin"/>
      <charset val="178"/>
    </font>
    <font>
      <b/>
      <sz val="16"/>
      <color theme="1"/>
      <name val="B Nazanin"/>
      <charset val="178"/>
    </font>
    <font>
      <b/>
      <sz val="18"/>
      <color theme="1"/>
      <name val="Arial"/>
      <family val="2"/>
    </font>
    <font>
      <b/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6"/>
      <color theme="0"/>
      <name val="B Titr"/>
      <charset val="178"/>
    </font>
    <font>
      <b/>
      <sz val="24"/>
      <color theme="0"/>
      <name val="B Titr"/>
      <charset val="178"/>
    </font>
    <font>
      <b/>
      <sz val="22"/>
      <color theme="0"/>
      <name val="B Titr"/>
      <charset val="178"/>
    </font>
    <font>
      <b/>
      <sz val="18"/>
      <color theme="0"/>
      <name val="B Titr"/>
      <charset val="178"/>
    </font>
    <font>
      <b/>
      <sz val="16"/>
      <color theme="1"/>
      <name val="Arial"/>
      <family val="2"/>
    </font>
    <font>
      <b/>
      <sz val="26"/>
      <color theme="1"/>
      <name val="B Titr"/>
      <charset val="178"/>
    </font>
    <font>
      <b/>
      <sz val="18"/>
      <color theme="1"/>
      <name val="B Titr"/>
      <charset val="178"/>
    </font>
    <font>
      <b/>
      <sz val="2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6"/>
      <color theme="0"/>
      <name val="B Titr"/>
      <charset val="178"/>
    </font>
    <font>
      <b/>
      <sz val="20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color theme="1"/>
      <name val="B Nazanin"/>
      <charset val="178"/>
    </font>
    <font>
      <sz val="8"/>
      <name val="Calibri"/>
      <family val="2"/>
      <scheme val="minor"/>
    </font>
    <font>
      <b/>
      <sz val="14"/>
      <color theme="0"/>
      <name val="B Titr"/>
      <charset val="178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/>
      <diagonal/>
    </border>
    <border>
      <left style="thin">
        <color auto="1"/>
      </left>
      <right style="double">
        <color indexed="64"/>
      </right>
      <top style="thin">
        <color auto="1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 style="double">
        <color indexed="64"/>
      </right>
      <top/>
      <bottom style="thin">
        <color auto="1"/>
      </bottom>
      <diagonal/>
    </border>
    <border>
      <left/>
      <right style="double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double">
        <color indexed="64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double">
        <color indexed="64"/>
      </right>
      <top style="double">
        <color indexed="64"/>
      </top>
      <bottom style="thin">
        <color auto="1"/>
      </bottom>
      <diagonal/>
    </border>
    <border>
      <left style="double">
        <color indexed="64"/>
      </left>
      <right/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/>
      <diagonal/>
    </border>
    <border>
      <left style="double">
        <color indexed="64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center" vertical="center" wrapText="1"/>
      <protection locked="0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8" fillId="0" borderId="16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horizontal="center" vertical="center"/>
      <protection locked="0"/>
    </xf>
    <xf numFmtId="0" fontId="9" fillId="4" borderId="5" xfId="0" applyFont="1" applyFill="1" applyBorder="1" applyAlignment="1" applyProtection="1">
      <alignment horizontal="center" vertical="center"/>
      <protection locked="0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center" vertical="center"/>
      <protection locked="0"/>
    </xf>
    <xf numFmtId="0" fontId="9" fillId="5" borderId="16" xfId="0" applyFont="1" applyFill="1" applyBorder="1" applyAlignment="1" applyProtection="1">
      <alignment horizontal="center" vertical="center"/>
      <protection locked="0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9" fillId="4" borderId="19" xfId="0" applyFont="1" applyFill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9" fillId="4" borderId="9" xfId="0" applyFont="1" applyFill="1" applyBorder="1" applyAlignment="1" applyProtection="1">
      <alignment horizontal="center" vertical="center"/>
      <protection locked="0"/>
    </xf>
    <xf numFmtId="0" fontId="1" fillId="6" borderId="0" xfId="0" applyFont="1" applyFill="1" applyProtection="1">
      <protection locked="0"/>
    </xf>
    <xf numFmtId="0" fontId="12" fillId="2" borderId="28" xfId="0" applyFont="1" applyFill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0" fillId="2" borderId="1" xfId="0" applyFont="1" applyFill="1" applyBorder="1" applyAlignment="1" applyProtection="1">
      <alignment horizontal="center" vertical="center" wrapText="1"/>
      <protection locked="0"/>
    </xf>
    <xf numFmtId="0" fontId="20" fillId="2" borderId="1" xfId="0" applyFont="1" applyFill="1" applyBorder="1" applyAlignment="1" applyProtection="1">
      <alignment horizontal="center" vertical="center"/>
      <protection locked="0"/>
    </xf>
    <xf numFmtId="0" fontId="6" fillId="4" borderId="12" xfId="0" applyFont="1" applyFill="1" applyBorder="1" applyAlignment="1" applyProtection="1">
      <alignment horizontal="center" vertical="center" wrapText="1"/>
      <protection locked="0"/>
    </xf>
    <xf numFmtId="0" fontId="22" fillId="4" borderId="2" xfId="0" applyFont="1" applyFill="1" applyBorder="1" applyAlignment="1" applyProtection="1">
      <alignment horizontal="center" vertical="center" wrapText="1"/>
      <protection locked="0"/>
    </xf>
    <xf numFmtId="0" fontId="22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4" xfId="0" applyFont="1" applyFill="1" applyBorder="1" applyAlignment="1" applyProtection="1">
      <alignment horizontal="center" vertical="center" wrapText="1"/>
      <protection locked="0"/>
    </xf>
    <xf numFmtId="0" fontId="22" fillId="4" borderId="3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0" fontId="2" fillId="2" borderId="42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39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3" fillId="3" borderId="12" xfId="0" applyFont="1" applyFill="1" applyBorder="1" applyAlignment="1" applyProtection="1">
      <alignment horizontal="center" vertical="center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9" xfId="0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5" fillId="3" borderId="9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22" fillId="4" borderId="32" xfId="0" applyFont="1" applyFill="1" applyBorder="1" applyAlignment="1" applyProtection="1">
      <alignment horizontal="center" vertical="center" wrapText="1"/>
      <protection locked="0"/>
    </xf>
    <xf numFmtId="0" fontId="22" fillId="4" borderId="45" xfId="0" applyFont="1" applyFill="1" applyBorder="1" applyAlignment="1" applyProtection="1">
      <alignment horizontal="center" vertical="center" wrapText="1"/>
      <protection locked="0"/>
    </xf>
    <xf numFmtId="0" fontId="10" fillId="2" borderId="21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/>
      <protection locked="0"/>
    </xf>
    <xf numFmtId="0" fontId="10" fillId="2" borderId="23" xfId="0" applyFont="1" applyFill="1" applyBorder="1" applyAlignment="1" applyProtection="1">
      <alignment horizontal="center" vertical="center"/>
      <protection locked="0"/>
    </xf>
    <xf numFmtId="0" fontId="11" fillId="2" borderId="24" xfId="0" applyFont="1" applyFill="1" applyBorder="1" applyAlignment="1" applyProtection="1">
      <alignment horizontal="center" vertical="center"/>
      <protection locked="0"/>
    </xf>
    <xf numFmtId="0" fontId="11" fillId="2" borderId="18" xfId="0" applyFont="1" applyFill="1" applyBorder="1" applyAlignment="1" applyProtection="1">
      <alignment horizontal="center" vertical="center"/>
      <protection locked="0"/>
    </xf>
    <xf numFmtId="0" fontId="11" fillId="2" borderId="16" xfId="0" applyFont="1" applyFill="1" applyBorder="1" applyAlignment="1" applyProtection="1">
      <alignment horizontal="center" vertical="center"/>
      <protection locked="0"/>
    </xf>
    <xf numFmtId="0" fontId="11" fillId="2" borderId="25" xfId="0" applyFont="1" applyFill="1" applyBorder="1" applyAlignment="1" applyProtection="1">
      <alignment horizontal="center" vertical="center"/>
      <protection locked="0"/>
    </xf>
    <xf numFmtId="0" fontId="11" fillId="2" borderId="26" xfId="0" applyFont="1" applyFill="1" applyBorder="1" applyAlignment="1" applyProtection="1">
      <alignment horizontal="center" vertical="center"/>
      <protection locked="0"/>
    </xf>
    <xf numFmtId="0" fontId="11" fillId="2" borderId="27" xfId="0" applyFont="1" applyFill="1" applyBorder="1" applyAlignment="1" applyProtection="1">
      <alignment horizontal="center" vertical="center"/>
      <protection locked="0"/>
    </xf>
    <xf numFmtId="0" fontId="21" fillId="7" borderId="36" xfId="0" applyFont="1" applyFill="1" applyBorder="1" applyAlignment="1" applyProtection="1">
      <alignment horizontal="right" vertical="top"/>
      <protection locked="0"/>
    </xf>
    <xf numFmtId="0" fontId="21" fillId="7" borderId="0" xfId="0" applyFont="1" applyFill="1" applyAlignment="1" applyProtection="1">
      <alignment horizontal="right" vertical="top"/>
      <protection locked="0"/>
    </xf>
    <xf numFmtId="0" fontId="12" fillId="2" borderId="12" xfId="0" applyFont="1" applyFill="1" applyBorder="1" applyAlignment="1" applyProtection="1">
      <alignment horizontal="center" vertical="center"/>
      <protection locked="0"/>
    </xf>
    <xf numFmtId="0" fontId="12" fillId="2" borderId="29" xfId="0" applyFont="1" applyFill="1" applyBorder="1" applyAlignment="1" applyProtection="1">
      <alignment horizontal="center" vertical="center"/>
      <protection locked="0"/>
    </xf>
    <xf numFmtId="0" fontId="12" fillId="2" borderId="30" xfId="0" applyFont="1" applyFill="1" applyBorder="1" applyAlignment="1" applyProtection="1">
      <alignment horizontal="center" vertical="center"/>
      <protection locked="0"/>
    </xf>
    <xf numFmtId="0" fontId="12" fillId="2" borderId="31" xfId="0" applyFont="1" applyFill="1" applyBorder="1" applyAlignment="1" applyProtection="1">
      <alignment horizontal="center" vertical="center"/>
      <protection locked="0"/>
    </xf>
    <xf numFmtId="0" fontId="12" fillId="2" borderId="32" xfId="0" applyFont="1" applyFill="1" applyBorder="1" applyAlignment="1" applyProtection="1">
      <alignment horizontal="center" vertical="center"/>
      <protection locked="0"/>
    </xf>
    <xf numFmtId="0" fontId="12" fillId="2" borderId="28" xfId="0" applyFont="1" applyFill="1" applyBorder="1" applyAlignment="1" applyProtection="1">
      <alignment horizontal="center" vertical="center"/>
      <protection locked="0"/>
    </xf>
    <xf numFmtId="0" fontId="13" fillId="2" borderId="32" xfId="0" applyFont="1" applyFill="1" applyBorder="1" applyAlignment="1" applyProtection="1">
      <alignment horizontal="center" vertical="center"/>
      <protection locked="0"/>
    </xf>
    <xf numFmtId="0" fontId="13" fillId="2" borderId="44" xfId="0" applyFont="1" applyFill="1" applyBorder="1" applyAlignment="1" applyProtection="1">
      <alignment horizontal="center" vertical="center"/>
      <protection locked="0"/>
    </xf>
    <xf numFmtId="0" fontId="13" fillId="2" borderId="33" xfId="0" applyFont="1" applyFill="1" applyBorder="1" applyAlignment="1" applyProtection="1">
      <alignment horizontal="center" vertical="center"/>
      <protection locked="0"/>
    </xf>
    <xf numFmtId="0" fontId="5" fillId="0" borderId="37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  <xf numFmtId="0" fontId="5" fillId="0" borderId="38" xfId="0" applyFont="1" applyBorder="1" applyAlignment="1" applyProtection="1">
      <alignment horizontal="center" vertical="center"/>
      <protection locked="0"/>
    </xf>
    <xf numFmtId="3" fontId="15" fillId="0" borderId="37" xfId="0" applyNumberFormat="1" applyFont="1" applyBorder="1" applyAlignment="1" applyProtection="1">
      <alignment horizontal="center" vertical="center"/>
      <protection locked="0"/>
    </xf>
    <xf numFmtId="3" fontId="15" fillId="0" borderId="38" xfId="0" applyNumberFormat="1" applyFont="1" applyBorder="1" applyAlignment="1" applyProtection="1">
      <alignment horizontal="center" vertical="center"/>
      <protection locked="0"/>
    </xf>
    <xf numFmtId="0" fontId="5" fillId="0" borderId="39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3" fillId="2" borderId="34" xfId="0" applyFont="1" applyFill="1" applyBorder="1" applyAlignment="1" applyProtection="1">
      <alignment horizontal="center" vertical="center"/>
      <protection locked="0"/>
    </xf>
    <xf numFmtId="0" fontId="24" fillId="2" borderId="28" xfId="0" applyFont="1" applyFill="1" applyBorder="1" applyAlignment="1" applyProtection="1">
      <alignment horizontal="center" vertical="center"/>
      <protection locked="0"/>
    </xf>
    <xf numFmtId="0" fontId="24" fillId="2" borderId="2" xfId="0" applyFont="1" applyFill="1" applyBorder="1" applyAlignment="1" applyProtection="1">
      <alignment horizontal="center" vertical="center"/>
      <protection locked="0"/>
    </xf>
    <xf numFmtId="0" fontId="24" fillId="2" borderId="14" xfId="0" applyFont="1" applyFill="1" applyBorder="1" applyAlignment="1" applyProtection="1">
      <alignment horizontal="center" vertical="center"/>
      <protection locked="0"/>
    </xf>
    <xf numFmtId="0" fontId="24" fillId="2" borderId="35" xfId="0" applyFont="1" applyFill="1" applyBorder="1" applyAlignment="1" applyProtection="1">
      <alignment horizontal="center" vertical="center"/>
      <protection locked="0"/>
    </xf>
    <xf numFmtId="0" fontId="24" fillId="2" borderId="34" xfId="0" applyFont="1" applyFill="1" applyBorder="1" applyAlignment="1" applyProtection="1">
      <alignment horizontal="center" vertical="center"/>
      <protection locked="0"/>
    </xf>
    <xf numFmtId="0" fontId="24" fillId="2" borderId="36" xfId="0" applyFont="1" applyFill="1" applyBorder="1" applyAlignment="1" applyProtection="1">
      <alignment horizontal="center" vertical="center"/>
      <protection locked="0"/>
    </xf>
    <xf numFmtId="165" fontId="18" fillId="0" borderId="26" xfId="0" applyNumberFormat="1" applyFont="1" applyBorder="1" applyAlignment="1">
      <alignment horizontal="center" vertical="center"/>
    </xf>
    <xf numFmtId="165" fontId="18" fillId="0" borderId="38" xfId="0" applyNumberFormat="1" applyFont="1" applyBorder="1" applyAlignment="1">
      <alignment horizontal="center" vertical="center"/>
    </xf>
    <xf numFmtId="165" fontId="18" fillId="0" borderId="40" xfId="0" applyNumberFormat="1" applyFont="1" applyBorder="1" applyAlignment="1">
      <alignment horizontal="center" vertical="center"/>
    </xf>
    <xf numFmtId="165" fontId="18" fillId="0" borderId="41" xfId="0" applyNumberFormat="1" applyFont="1" applyBorder="1" applyAlignment="1">
      <alignment horizontal="center" vertical="center"/>
    </xf>
    <xf numFmtId="165" fontId="18" fillId="0" borderId="22" xfId="0" applyNumberFormat="1" applyFont="1" applyBorder="1" applyAlignment="1">
      <alignment horizontal="center" vertical="center"/>
    </xf>
    <xf numFmtId="0" fontId="18" fillId="0" borderId="36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165" fontId="18" fillId="0" borderId="1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9" fillId="2" borderId="9" xfId="0" applyFont="1" applyFill="1" applyBorder="1" applyAlignment="1" applyProtection="1">
      <alignment horizontal="center" vertical="center" wrapText="1"/>
      <protection locked="0"/>
    </xf>
    <xf numFmtId="0" fontId="19" fillId="2" borderId="6" xfId="0" applyFont="1" applyFill="1" applyBorder="1" applyAlignment="1" applyProtection="1">
      <alignment horizontal="center" vertical="center" wrapText="1"/>
      <protection locked="0"/>
    </xf>
    <xf numFmtId="0" fontId="19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44" xfId="0" applyFont="1" applyFill="1" applyBorder="1" applyAlignment="1" applyProtection="1">
      <alignment horizontal="center" vertical="center" wrapText="1"/>
      <protection locked="0"/>
    </xf>
    <xf numFmtId="0" fontId="13" fillId="2" borderId="34" xfId="0" applyFont="1" applyFill="1" applyBorder="1" applyAlignment="1" applyProtection="1">
      <alignment horizontal="center" vertical="center" wrapText="1"/>
      <protection locked="0"/>
    </xf>
    <xf numFmtId="0" fontId="13" fillId="2" borderId="8" xfId="0" applyFont="1" applyFill="1" applyBorder="1" applyAlignment="1" applyProtection="1">
      <alignment horizontal="center" vertical="center" wrapText="1"/>
      <protection locked="0"/>
    </xf>
    <xf numFmtId="165" fontId="18" fillId="0" borderId="35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5" fillId="0" borderId="43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3" fontId="15" fillId="0" borderId="43" xfId="0" applyNumberFormat="1" applyFont="1" applyBorder="1" applyAlignment="1" applyProtection="1">
      <alignment horizontal="center" vertical="center"/>
      <protection locked="0"/>
    </xf>
    <xf numFmtId="3" fontId="15" fillId="0" borderId="6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3" fontId="15" fillId="0" borderId="1" xfId="0" applyNumberFormat="1" applyFont="1" applyBorder="1" applyAlignment="1" applyProtection="1">
      <alignment horizontal="center" vertical="center"/>
      <protection locked="0"/>
    </xf>
    <xf numFmtId="0" fontId="6" fillId="4" borderId="32" xfId="0" applyFont="1" applyFill="1" applyBorder="1" applyAlignment="1" applyProtection="1">
      <alignment horizontal="center" vertical="center" wrapText="1"/>
      <protection locked="0"/>
    </xf>
    <xf numFmtId="0" fontId="6" fillId="4" borderId="45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9" fillId="2" borderId="28" xfId="0" applyFont="1" applyFill="1" applyBorder="1" applyAlignment="1" applyProtection="1">
      <alignment horizontal="center" vertical="center"/>
      <protection locked="0"/>
    </xf>
    <xf numFmtId="0" fontId="19" fillId="2" borderId="2" xfId="0" applyFont="1" applyFill="1" applyBorder="1" applyAlignment="1" applyProtection="1">
      <alignment horizontal="center" vertical="center"/>
      <protection locked="0"/>
    </xf>
    <xf numFmtId="0" fontId="13" fillId="2" borderId="14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2" borderId="35" xfId="0" applyFont="1" applyFill="1" applyBorder="1" applyAlignment="1" applyProtection="1">
      <alignment horizontal="center" vertical="center"/>
      <protection locked="0"/>
    </xf>
    <xf numFmtId="0" fontId="13" fillId="2" borderId="36" xfId="0" applyFont="1" applyFill="1" applyBorder="1" applyAlignment="1" applyProtection="1">
      <alignment horizontal="center" vertical="center"/>
      <protection locked="0"/>
    </xf>
    <xf numFmtId="164" fontId="2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6" fillId="0" borderId="43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418507E2-7923-41C1-A546-84360EE0AE2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B171124-E967-45EC-A763-36F142E73BEC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74F6196E-1DA4-4C0B-AF8A-145196486F8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D78887F-3192-40A8-8997-51526476F58D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B6A3865C-FCA1-4E47-8579-8ABCDFB6B1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757D4AAA-1389-40CC-8224-A4534748094A}"/>
            </a:ext>
          </a:extLst>
        </xdr:cNvPr>
        <xdr:cNvSpPr txBox="1"/>
      </xdr:nvSpPr>
      <xdr:spPr>
        <a:xfrm>
          <a:off x="999221077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2CC6497C-41FC-456E-ABC4-0285E41CEDF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2B3ED6C-EEA7-44A6-AAE6-E3AED6233C34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2</xdr:row>
      <xdr:rowOff>107949</xdr:rowOff>
    </xdr:from>
    <xdr:to>
      <xdr:col>39</xdr:col>
      <xdr:colOff>1171579</xdr:colOff>
      <xdr:row>5</xdr:row>
      <xdr:rowOff>452438</xdr:rowOff>
    </xdr:to>
    <xdr:pic>
      <xdr:nvPicPr>
        <xdr:cNvPr id="2" name="Picture 1" descr="Description: C:\Users\f.hamidpour\Desktop\Jey logo.jpg">
          <a:extLst>
            <a:ext uri="{FF2B5EF4-FFF2-40B4-BE49-F238E27FC236}">
              <a16:creationId xmlns:a16="http://schemas.microsoft.com/office/drawing/2014/main" id="{B59B023A-BCB9-4086-9B1B-EF8E9319F3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5007371" y="336549"/>
          <a:ext cx="2771777" cy="1944689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2</xdr:row>
      <xdr:rowOff>101599</xdr:rowOff>
    </xdr:from>
    <xdr:to>
      <xdr:col>3</xdr:col>
      <xdr:colOff>561975</xdr:colOff>
      <xdr:row>5</xdr:row>
      <xdr:rowOff>419099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45DBF6C-A814-470C-8BD8-41DCACB51F24}"/>
            </a:ext>
          </a:extLst>
        </xdr:cNvPr>
        <xdr:cNvSpPr txBox="1"/>
      </xdr:nvSpPr>
      <xdr:spPr>
        <a:xfrm>
          <a:off x="9886927775" y="323849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590552</xdr:colOff>
      <xdr:row>0</xdr:row>
      <xdr:rowOff>107949</xdr:rowOff>
    </xdr:from>
    <xdr:to>
      <xdr:col>39</xdr:col>
      <xdr:colOff>1171579</xdr:colOff>
      <xdr:row>3</xdr:row>
      <xdr:rowOff>452438</xdr:rowOff>
    </xdr:to>
    <xdr:pic>
      <xdr:nvPicPr>
        <xdr:cNvPr id="6" name="Picture 5" descr="Description: C:\Users\f.hamidpour\Desktop\Jey logo.jpg">
          <a:extLst>
            <a:ext uri="{FF2B5EF4-FFF2-40B4-BE49-F238E27FC236}">
              <a16:creationId xmlns:a16="http://schemas.microsoft.com/office/drawing/2014/main" id="{CB7F80C3-BEC5-4002-9FA3-1C74C9A7FF9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0</xdr:row>
      <xdr:rowOff>101599</xdr:rowOff>
    </xdr:from>
    <xdr:to>
      <xdr:col>3</xdr:col>
      <xdr:colOff>561975</xdr:colOff>
      <xdr:row>3</xdr:row>
      <xdr:rowOff>419099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71B301F8-F01A-4368-BA45-AC536FE67E81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  <xdr:twoCellAnchor>
    <xdr:from>
      <xdr:col>37</xdr:col>
      <xdr:colOff>590552</xdr:colOff>
      <xdr:row>0</xdr:row>
      <xdr:rowOff>107949</xdr:rowOff>
    </xdr:from>
    <xdr:to>
      <xdr:col>39</xdr:col>
      <xdr:colOff>1171579</xdr:colOff>
      <xdr:row>3</xdr:row>
      <xdr:rowOff>452438</xdr:rowOff>
    </xdr:to>
    <xdr:pic>
      <xdr:nvPicPr>
        <xdr:cNvPr id="16" name="Picture 15" descr="Description: C:\Users\f.hamidpour\Desktop\Jey logo.jpg">
          <a:extLst>
            <a:ext uri="{FF2B5EF4-FFF2-40B4-BE49-F238E27FC236}">
              <a16:creationId xmlns:a16="http://schemas.microsoft.com/office/drawing/2014/main" id="{6B596AF1-55AD-4056-9B56-B1C7A3810C5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21" t="8603" r="13043" b="8603"/>
        <a:stretch/>
      </xdr:blipFill>
      <xdr:spPr bwMode="auto">
        <a:xfrm>
          <a:off x="9964978796" y="327024"/>
          <a:ext cx="2762252" cy="1916114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93662</xdr:colOff>
      <xdr:row>0</xdr:row>
      <xdr:rowOff>101599</xdr:rowOff>
    </xdr:from>
    <xdr:to>
      <xdr:col>3</xdr:col>
      <xdr:colOff>561975</xdr:colOff>
      <xdr:row>3</xdr:row>
      <xdr:rowOff>419099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811241D4-C7DB-43CD-8133-220A0F053193}"/>
            </a:ext>
          </a:extLst>
        </xdr:cNvPr>
        <xdr:cNvSpPr txBox="1"/>
      </xdr:nvSpPr>
      <xdr:spPr>
        <a:xfrm>
          <a:off x="9992153625" y="320674"/>
          <a:ext cx="2754313" cy="1889125"/>
        </a:xfrm>
        <a:prstGeom prst="rect">
          <a:avLst/>
        </a:prstGeom>
        <a:solidFill>
          <a:schemeClr val="lt1"/>
        </a:solidFill>
        <a:ln w="19050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fa-IR" sz="2400" b="1">
              <a:cs typeface="B Titr" pitchFamily="2" charset="-78"/>
            </a:rPr>
            <a:t>عملیات و بهره برداری</a:t>
          </a:r>
          <a:endParaRPr lang="en-US" sz="2400" b="1">
            <a:cs typeface="B Titr" pitchFamily="2" charset="-7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60685-6E2F-42BE-A03A-AD5755E7737E}">
  <sheetPr>
    <pageSetUpPr fitToPage="1"/>
  </sheetPr>
  <dimension ref="B1:AZ23"/>
  <sheetViews>
    <sheetView rightToLeft="1" zoomScale="50" zoomScaleNormal="50" workbookViewId="0">
      <selection activeCell="X17" sqref="X17:AN21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2.570312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42" t="s">
        <v>48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</row>
    <row r="4" spans="2:40" s="1" customFormat="1" ht="41.25" customHeight="1" x14ac:dyDescent="0.35">
      <c r="B4" s="42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</row>
    <row r="5" spans="2:40" s="1" customFormat="1" ht="41.25" customHeight="1" x14ac:dyDescent="0.35">
      <c r="B5" s="42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</row>
    <row r="6" spans="2:40" s="1" customFormat="1" ht="41.25" customHeight="1" x14ac:dyDescent="0.35"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</row>
    <row r="7" spans="2:40" s="2" customFormat="1" ht="51" customHeight="1" x14ac:dyDescent="0.25">
      <c r="B7" s="46" t="s">
        <v>1</v>
      </c>
      <c r="C7" s="48" t="s">
        <v>2</v>
      </c>
      <c r="D7" s="50" t="s">
        <v>3</v>
      </c>
      <c r="E7" s="50"/>
      <c r="F7" s="50"/>
      <c r="G7" s="50"/>
      <c r="H7" s="50"/>
      <c r="I7" s="50"/>
      <c r="J7" s="51"/>
      <c r="K7" s="50" t="s">
        <v>4</v>
      </c>
      <c r="L7" s="50"/>
      <c r="M7" s="50"/>
      <c r="N7" s="50"/>
      <c r="O7" s="50"/>
      <c r="P7" s="50"/>
      <c r="Q7" s="51"/>
      <c r="R7" s="50" t="s">
        <v>5</v>
      </c>
      <c r="S7" s="50"/>
      <c r="T7" s="50"/>
      <c r="U7" s="50"/>
      <c r="V7" s="50"/>
      <c r="W7" s="50"/>
      <c r="X7" s="50"/>
      <c r="Y7" s="50" t="s">
        <v>6</v>
      </c>
      <c r="Z7" s="50"/>
      <c r="AA7" s="50"/>
      <c r="AB7" s="50"/>
      <c r="AC7" s="50"/>
      <c r="AD7" s="50"/>
      <c r="AE7" s="50"/>
      <c r="AF7" s="52" t="s">
        <v>7</v>
      </c>
      <c r="AG7" s="52"/>
      <c r="AH7" s="52"/>
      <c r="AI7" s="53"/>
      <c r="AJ7" s="54" t="s">
        <v>8</v>
      </c>
      <c r="AK7" s="56" t="s">
        <v>9</v>
      </c>
      <c r="AL7" s="58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47"/>
      <c r="C8" s="49"/>
      <c r="D8" s="36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35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39" t="s">
        <v>15</v>
      </c>
      <c r="P8" s="4" t="s">
        <v>16</v>
      </c>
      <c r="Q8" s="35" t="s">
        <v>17</v>
      </c>
      <c r="R8" s="36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3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3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55"/>
      <c r="AK8" s="57"/>
      <c r="AL8" s="59"/>
      <c r="AM8" s="33">
        <v>101</v>
      </c>
      <c r="AN8" s="40" t="s">
        <v>49</v>
      </c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>
        <v>400</v>
      </c>
      <c r="M9" s="13">
        <v>215</v>
      </c>
      <c r="N9" s="14">
        <v>220</v>
      </c>
      <c r="O9" s="13">
        <v>230</v>
      </c>
      <c r="P9" s="15">
        <v>229</v>
      </c>
      <c r="Q9" s="16">
        <v>235</v>
      </c>
      <c r="R9" s="13">
        <v>400</v>
      </c>
      <c r="S9" s="14">
        <v>400</v>
      </c>
      <c r="T9" s="13">
        <v>215</v>
      </c>
      <c r="U9" s="14">
        <v>220</v>
      </c>
      <c r="V9" s="13">
        <v>230</v>
      </c>
      <c r="W9" s="15">
        <v>229</v>
      </c>
      <c r="X9" s="17">
        <v>225</v>
      </c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>
        <v>4.8</v>
      </c>
      <c r="AI9" s="20">
        <v>4.5</v>
      </c>
      <c r="AJ9" s="21"/>
      <c r="AK9" s="22" t="s">
        <v>51</v>
      </c>
      <c r="AL9" s="24">
        <v>696</v>
      </c>
      <c r="AM9" s="34">
        <v>102</v>
      </c>
      <c r="AN9" s="40" t="s">
        <v>49</v>
      </c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4">
        <v>400</v>
      </c>
      <c r="M10" s="13">
        <v>215</v>
      </c>
      <c r="N10" s="14">
        <v>220</v>
      </c>
      <c r="O10" s="13">
        <v>220</v>
      </c>
      <c r="P10" s="15">
        <v>229</v>
      </c>
      <c r="Q10" s="16">
        <v>235</v>
      </c>
      <c r="R10" s="13">
        <v>400</v>
      </c>
      <c r="S10" s="15">
        <v>400</v>
      </c>
      <c r="T10" s="13">
        <v>215</v>
      </c>
      <c r="U10" s="14">
        <v>220</v>
      </c>
      <c r="V10" s="13">
        <v>230</v>
      </c>
      <c r="W10" s="15">
        <v>229</v>
      </c>
      <c r="X10" s="17">
        <v>225</v>
      </c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>
        <v>4.8</v>
      </c>
      <c r="AI10" s="20">
        <v>4.5</v>
      </c>
      <c r="AJ10" s="21"/>
      <c r="AK10" s="22" t="s">
        <v>51</v>
      </c>
      <c r="AL10" s="24">
        <v>705</v>
      </c>
      <c r="AM10" s="34">
        <v>103</v>
      </c>
      <c r="AN10" s="40" t="s">
        <v>49</v>
      </c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>
        <v>400</v>
      </c>
      <c r="M11" s="13">
        <v>215</v>
      </c>
      <c r="N11" s="14"/>
      <c r="O11" s="13">
        <v>230</v>
      </c>
      <c r="P11" s="15"/>
      <c r="Q11" s="16"/>
      <c r="R11" s="13">
        <v>400</v>
      </c>
      <c r="S11" s="15">
        <v>400</v>
      </c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40" t="s">
        <v>49</v>
      </c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>
        <v>400</v>
      </c>
      <c r="M12" s="13">
        <v>215</v>
      </c>
      <c r="N12" s="14"/>
      <c r="O12" s="13">
        <v>230</v>
      </c>
      <c r="P12" s="15"/>
      <c r="Q12" s="16"/>
      <c r="R12" s="13">
        <v>400</v>
      </c>
      <c r="S12" s="15">
        <v>400</v>
      </c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40" t="s">
        <v>49</v>
      </c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>
        <v>400</v>
      </c>
      <c r="M13" s="13">
        <v>215</v>
      </c>
      <c r="N13" s="14"/>
      <c r="O13" s="13">
        <v>230</v>
      </c>
      <c r="P13" s="15"/>
      <c r="Q13" s="16"/>
      <c r="R13" s="13">
        <v>400</v>
      </c>
      <c r="S13" s="15">
        <v>400</v>
      </c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40" t="s">
        <v>49</v>
      </c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>
        <v>400</v>
      </c>
      <c r="M14" s="13">
        <v>215</v>
      </c>
      <c r="N14" s="14"/>
      <c r="O14" s="13">
        <v>230</v>
      </c>
      <c r="P14" s="15"/>
      <c r="Q14" s="16"/>
      <c r="R14" s="13">
        <v>400</v>
      </c>
      <c r="S14" s="15">
        <v>400</v>
      </c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40" t="s">
        <v>49</v>
      </c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>
        <v>400</v>
      </c>
      <c r="M15" s="13">
        <v>215</v>
      </c>
      <c r="N15" s="14">
        <v>222</v>
      </c>
      <c r="O15" s="13">
        <v>230</v>
      </c>
      <c r="P15" s="14">
        <v>235</v>
      </c>
      <c r="Q15" s="17">
        <v>230</v>
      </c>
      <c r="R15" s="13">
        <v>400</v>
      </c>
      <c r="S15" s="15">
        <v>400</v>
      </c>
      <c r="T15" s="13">
        <v>215</v>
      </c>
      <c r="U15" s="14">
        <v>222</v>
      </c>
      <c r="V15" s="13">
        <v>230</v>
      </c>
      <c r="W15" s="14">
        <v>235</v>
      </c>
      <c r="X15" s="17">
        <v>235</v>
      </c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>
        <v>4.8</v>
      </c>
      <c r="AI15" s="20">
        <v>4.5</v>
      </c>
      <c r="AJ15" s="21"/>
      <c r="AK15" s="22" t="s">
        <v>51</v>
      </c>
      <c r="AL15" s="24">
        <v>714</v>
      </c>
      <c r="AM15" s="34" t="s">
        <v>46</v>
      </c>
      <c r="AN15" s="41" t="s">
        <v>50</v>
      </c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>
        <v>400</v>
      </c>
      <c r="M16" s="13">
        <v>215</v>
      </c>
      <c r="N16" s="14">
        <v>222</v>
      </c>
      <c r="O16" s="13">
        <v>230</v>
      </c>
      <c r="P16" s="14">
        <v>235</v>
      </c>
      <c r="Q16" s="17">
        <v>230</v>
      </c>
      <c r="R16" s="13">
        <v>400</v>
      </c>
      <c r="S16" s="14">
        <v>400</v>
      </c>
      <c r="T16" s="13">
        <v>215</v>
      </c>
      <c r="U16" s="14">
        <v>223</v>
      </c>
      <c r="V16" s="13">
        <v>230</v>
      </c>
      <c r="W16" s="14">
        <v>235</v>
      </c>
      <c r="X16" s="17">
        <v>235</v>
      </c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>
        <v>4.8</v>
      </c>
      <c r="AI16" s="20">
        <v>4.5</v>
      </c>
      <c r="AJ16" s="21"/>
      <c r="AK16" s="22" t="s">
        <v>51</v>
      </c>
      <c r="AL16" s="24">
        <v>714</v>
      </c>
      <c r="AM16" s="34" t="s">
        <v>47</v>
      </c>
      <c r="AN16" s="41" t="s">
        <v>49</v>
      </c>
    </row>
    <row r="17" spans="2:52" s="1" customFormat="1" ht="51" customHeight="1" thickTop="1" x14ac:dyDescent="0.35">
      <c r="B17" s="60" t="s">
        <v>22</v>
      </c>
      <c r="C17" s="61"/>
      <c r="D17" s="61"/>
      <c r="E17" s="61"/>
      <c r="F17" s="61"/>
      <c r="G17" s="61"/>
      <c r="H17" s="61"/>
      <c r="I17" s="62"/>
      <c r="J17" s="63" t="s">
        <v>23</v>
      </c>
      <c r="K17" s="64"/>
      <c r="L17" s="64"/>
      <c r="M17" s="64"/>
      <c r="N17" s="64"/>
      <c r="O17" s="65"/>
      <c r="P17" s="66"/>
      <c r="Q17" s="67"/>
      <c r="R17" s="67"/>
      <c r="S17" s="67"/>
      <c r="T17" s="67"/>
      <c r="U17" s="67"/>
      <c r="V17" s="67"/>
      <c r="W17" s="68"/>
      <c r="X17" s="69" t="s">
        <v>42</v>
      </c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</row>
    <row r="18" spans="2:52" s="1" customFormat="1" ht="51" customHeight="1" thickBot="1" x14ac:dyDescent="0.4">
      <c r="B18" s="26" t="s">
        <v>1</v>
      </c>
      <c r="C18" s="71" t="s">
        <v>24</v>
      </c>
      <c r="D18" s="72"/>
      <c r="E18" s="73"/>
      <c r="F18" s="74" t="s">
        <v>25</v>
      </c>
      <c r="G18" s="75"/>
      <c r="H18" s="71" t="s">
        <v>26</v>
      </c>
      <c r="I18" s="76"/>
      <c r="J18" s="77" t="s">
        <v>27</v>
      </c>
      <c r="K18" s="78"/>
      <c r="L18" s="79" t="s">
        <v>28</v>
      </c>
      <c r="M18" s="79"/>
      <c r="N18" s="79" t="s">
        <v>29</v>
      </c>
      <c r="O18" s="89"/>
      <c r="P18" s="90" t="s">
        <v>52</v>
      </c>
      <c r="Q18" s="91"/>
      <c r="R18" s="92" t="s">
        <v>53</v>
      </c>
      <c r="S18" s="91"/>
      <c r="T18" s="92" t="s">
        <v>54</v>
      </c>
      <c r="U18" s="93"/>
      <c r="V18" s="94" t="s">
        <v>55</v>
      </c>
      <c r="W18" s="95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</row>
    <row r="19" spans="2:52" s="1" customFormat="1" ht="51" customHeight="1" thickTop="1" x14ac:dyDescent="0.35">
      <c r="B19" s="27">
        <v>1</v>
      </c>
      <c r="C19" s="80" t="s">
        <v>33</v>
      </c>
      <c r="D19" s="81"/>
      <c r="E19" s="82"/>
      <c r="F19" s="83">
        <v>67152</v>
      </c>
      <c r="G19" s="84"/>
      <c r="H19" s="85" t="s">
        <v>34</v>
      </c>
      <c r="I19" s="86"/>
      <c r="J19" s="87" t="s">
        <v>35</v>
      </c>
      <c r="K19" s="29">
        <v>110</v>
      </c>
      <c r="L19" s="88">
        <v>2.81</v>
      </c>
      <c r="M19" s="88"/>
      <c r="N19" s="88">
        <v>2.63</v>
      </c>
      <c r="O19" s="88"/>
      <c r="P19" s="96" t="e">
        <f>AVERAGE(I9:I16)</f>
        <v>#DIV/0!</v>
      </c>
      <c r="Q19" s="97"/>
      <c r="R19" s="98">
        <f>AVERAGE(P9:P16)</f>
        <v>232</v>
      </c>
      <c r="S19" s="99"/>
      <c r="T19" s="98">
        <f>AVERAGE(W9:W16)</f>
        <v>232</v>
      </c>
      <c r="U19" s="100"/>
      <c r="V19" s="101" t="e">
        <f>AVERAGE(AD9:AD16)</f>
        <v>#DIV/0!</v>
      </c>
      <c r="W19" s="101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</row>
    <row r="20" spans="2:52" s="1" customFormat="1" ht="63" customHeight="1" x14ac:dyDescent="0.35">
      <c r="B20" s="28">
        <v>2</v>
      </c>
      <c r="C20" s="114" t="s">
        <v>36</v>
      </c>
      <c r="D20" s="115"/>
      <c r="E20" s="116"/>
      <c r="F20" s="117">
        <v>10000</v>
      </c>
      <c r="G20" s="118"/>
      <c r="H20" s="85" t="s">
        <v>34</v>
      </c>
      <c r="I20" s="86"/>
      <c r="J20" s="87"/>
      <c r="K20" s="29">
        <v>108</v>
      </c>
      <c r="L20" s="88">
        <v>0</v>
      </c>
      <c r="M20" s="88"/>
      <c r="N20" s="88">
        <v>0</v>
      </c>
      <c r="O20" s="88"/>
      <c r="P20" s="106" t="s">
        <v>37</v>
      </c>
      <c r="Q20" s="107"/>
      <c r="R20" s="108" t="s">
        <v>38</v>
      </c>
      <c r="S20" s="109"/>
      <c r="T20" s="110" t="s">
        <v>39</v>
      </c>
      <c r="U20" s="111"/>
      <c r="V20" s="102"/>
      <c r="W20" s="102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</row>
    <row r="21" spans="2:52" ht="54" thickBot="1" x14ac:dyDescent="0.3">
      <c r="B21" s="28">
        <v>3</v>
      </c>
      <c r="C21" s="119" t="s">
        <v>40</v>
      </c>
      <c r="D21" s="119"/>
      <c r="E21" s="119"/>
      <c r="F21" s="120">
        <v>99</v>
      </c>
      <c r="G21" s="120"/>
      <c r="H21" s="119" t="s">
        <v>34</v>
      </c>
      <c r="I21" s="119"/>
      <c r="J21" s="87"/>
      <c r="K21" s="29" t="s">
        <v>41</v>
      </c>
      <c r="L21" s="88">
        <v>45</v>
      </c>
      <c r="M21" s="88"/>
      <c r="N21" s="88">
        <v>110</v>
      </c>
      <c r="O21" s="88"/>
      <c r="P21" s="112">
        <f>AVERAGE(G9:G16,N9:N16,U9:U16)</f>
        <v>221.125</v>
      </c>
      <c r="Q21" s="112"/>
      <c r="R21" s="104">
        <f>AVERAGE(I9:I16,P9:P16,W9:W16)</f>
        <v>232</v>
      </c>
      <c r="S21" s="113"/>
      <c r="T21" s="104">
        <f>R21-P21</f>
        <v>10.875</v>
      </c>
      <c r="U21" s="105"/>
      <c r="V21" s="103"/>
      <c r="W21" s="103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C20:E20"/>
    <mergeCell ref="F20:G20"/>
    <mergeCell ref="H20:I20"/>
    <mergeCell ref="L20:M20"/>
    <mergeCell ref="C21:E21"/>
    <mergeCell ref="F21:G21"/>
    <mergeCell ref="H21:I21"/>
    <mergeCell ref="L21:M21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</mergeCells>
  <phoneticPr fontId="23" type="noConversion"/>
  <pageMargins left="0.7" right="0.7" top="0.75" bottom="0.75" header="0.3" footer="0.3"/>
  <pageSetup paperSize="9" scale="22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726F-D243-4FFC-AE9A-6E4286B5750A}">
  <sheetPr>
    <pageSetUpPr fitToPage="1"/>
  </sheetPr>
  <dimension ref="B1:AZ23"/>
  <sheetViews>
    <sheetView rightToLeft="1" zoomScale="50" zoomScaleNormal="50" workbookViewId="0">
      <selection activeCell="AG10" sqref="AG10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42" t="s">
        <v>48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</row>
    <row r="4" spans="2:40" s="1" customFormat="1" ht="41.25" customHeight="1" x14ac:dyDescent="0.35">
      <c r="B4" s="42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</row>
    <row r="5" spans="2:40" s="1" customFormat="1" ht="41.25" customHeight="1" x14ac:dyDescent="0.35">
      <c r="B5" s="42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</row>
    <row r="6" spans="2:40" s="1" customFormat="1" ht="41.25" customHeight="1" x14ac:dyDescent="0.35"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</row>
    <row r="7" spans="2:40" s="2" customFormat="1" ht="51" customHeight="1" x14ac:dyDescent="0.25">
      <c r="B7" s="46" t="s">
        <v>1</v>
      </c>
      <c r="C7" s="48" t="s">
        <v>2</v>
      </c>
      <c r="D7" s="50" t="s">
        <v>3</v>
      </c>
      <c r="E7" s="50"/>
      <c r="F7" s="50"/>
      <c r="G7" s="50"/>
      <c r="H7" s="50"/>
      <c r="I7" s="50"/>
      <c r="J7" s="51"/>
      <c r="K7" s="50" t="s">
        <v>4</v>
      </c>
      <c r="L7" s="50"/>
      <c r="M7" s="50"/>
      <c r="N7" s="50"/>
      <c r="O7" s="50"/>
      <c r="P7" s="50"/>
      <c r="Q7" s="51"/>
      <c r="R7" s="50" t="s">
        <v>5</v>
      </c>
      <c r="S7" s="50"/>
      <c r="T7" s="50"/>
      <c r="U7" s="50"/>
      <c r="V7" s="50"/>
      <c r="W7" s="50"/>
      <c r="X7" s="50"/>
      <c r="Y7" s="50" t="s">
        <v>6</v>
      </c>
      <c r="Z7" s="50"/>
      <c r="AA7" s="50"/>
      <c r="AB7" s="50"/>
      <c r="AC7" s="50"/>
      <c r="AD7" s="50"/>
      <c r="AE7" s="50"/>
      <c r="AF7" s="52" t="s">
        <v>7</v>
      </c>
      <c r="AG7" s="52"/>
      <c r="AH7" s="52"/>
      <c r="AI7" s="53"/>
      <c r="AJ7" s="54" t="s">
        <v>8</v>
      </c>
      <c r="AK7" s="56" t="s">
        <v>9</v>
      </c>
      <c r="AL7" s="58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47"/>
      <c r="C8" s="49"/>
      <c r="D8" s="36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35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39" t="s">
        <v>15</v>
      </c>
      <c r="P8" s="4" t="s">
        <v>16</v>
      </c>
      <c r="Q8" s="35" t="s">
        <v>17</v>
      </c>
      <c r="R8" s="36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3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3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55"/>
      <c r="AK8" s="57"/>
      <c r="AL8" s="59"/>
      <c r="AM8" s="33">
        <v>101</v>
      </c>
      <c r="AN8" s="40" t="s">
        <v>49</v>
      </c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>
        <v>400</v>
      </c>
      <c r="M9" s="13">
        <v>215</v>
      </c>
      <c r="N9" s="14">
        <v>220</v>
      </c>
      <c r="O9" s="13">
        <v>230</v>
      </c>
      <c r="P9" s="15">
        <v>229</v>
      </c>
      <c r="Q9" s="16">
        <v>235</v>
      </c>
      <c r="R9" s="13">
        <v>400</v>
      </c>
      <c r="S9" s="14">
        <v>400</v>
      </c>
      <c r="T9" s="13">
        <v>215</v>
      </c>
      <c r="U9" s="14">
        <v>220</v>
      </c>
      <c r="V9" s="13">
        <v>230</v>
      </c>
      <c r="W9" s="15">
        <v>229</v>
      </c>
      <c r="X9" s="17">
        <v>225</v>
      </c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>
        <v>4.8</v>
      </c>
      <c r="AI9" s="20">
        <v>4.5</v>
      </c>
      <c r="AJ9" s="21"/>
      <c r="AK9" s="22" t="s">
        <v>51</v>
      </c>
      <c r="AL9" s="24">
        <v>714</v>
      </c>
      <c r="AM9" s="34">
        <v>102</v>
      </c>
      <c r="AN9" s="40" t="s">
        <v>49</v>
      </c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4">
        <v>400</v>
      </c>
      <c r="M10" s="13">
        <v>215</v>
      </c>
      <c r="N10" s="14">
        <v>220</v>
      </c>
      <c r="O10" s="13">
        <v>220</v>
      </c>
      <c r="P10" s="15">
        <v>229</v>
      </c>
      <c r="Q10" s="16">
        <v>235</v>
      </c>
      <c r="R10" s="13">
        <v>400</v>
      </c>
      <c r="S10" s="15">
        <v>400</v>
      </c>
      <c r="T10" s="13">
        <v>215</v>
      </c>
      <c r="U10" s="14">
        <v>220</v>
      </c>
      <c r="V10" s="13">
        <v>230</v>
      </c>
      <c r="W10" s="15">
        <v>229</v>
      </c>
      <c r="X10" s="17">
        <v>225</v>
      </c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>
        <v>4.8</v>
      </c>
      <c r="AI10" s="20">
        <v>4.5</v>
      </c>
      <c r="AJ10" s="21"/>
      <c r="AK10" s="22" t="s">
        <v>51</v>
      </c>
      <c r="AL10" s="24">
        <v>714</v>
      </c>
      <c r="AM10" s="34">
        <v>103</v>
      </c>
      <c r="AN10" s="40" t="s">
        <v>49</v>
      </c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>
        <v>400</v>
      </c>
      <c r="M11" s="13">
        <v>215</v>
      </c>
      <c r="N11" s="14"/>
      <c r="O11" s="13">
        <v>230</v>
      </c>
      <c r="P11" s="15"/>
      <c r="Q11" s="16"/>
      <c r="R11" s="13">
        <v>400</v>
      </c>
      <c r="S11" s="15">
        <v>400</v>
      </c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40" t="s">
        <v>49</v>
      </c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>
        <v>400</v>
      </c>
      <c r="M12" s="13">
        <v>215</v>
      </c>
      <c r="N12" s="14"/>
      <c r="O12" s="13">
        <v>230</v>
      </c>
      <c r="P12" s="15"/>
      <c r="Q12" s="16"/>
      <c r="R12" s="13">
        <v>400</v>
      </c>
      <c r="S12" s="15">
        <v>400</v>
      </c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40" t="s">
        <v>49</v>
      </c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>
        <v>400</v>
      </c>
      <c r="M13" s="13">
        <v>215</v>
      </c>
      <c r="N13" s="14"/>
      <c r="O13" s="13">
        <v>230</v>
      </c>
      <c r="P13" s="15"/>
      <c r="Q13" s="16"/>
      <c r="R13" s="13">
        <v>400</v>
      </c>
      <c r="S13" s="15">
        <v>400</v>
      </c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40" t="s">
        <v>49</v>
      </c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>
        <v>400</v>
      </c>
      <c r="M14" s="13">
        <v>215</v>
      </c>
      <c r="N14" s="14"/>
      <c r="O14" s="13">
        <v>230</v>
      </c>
      <c r="P14" s="15"/>
      <c r="Q14" s="16"/>
      <c r="R14" s="13">
        <v>400</v>
      </c>
      <c r="S14" s="15">
        <v>400</v>
      </c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40" t="s">
        <v>49</v>
      </c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>
        <v>400</v>
      </c>
      <c r="M15" s="13">
        <v>215</v>
      </c>
      <c r="N15" s="14"/>
      <c r="O15" s="13">
        <v>230</v>
      </c>
      <c r="P15" s="14"/>
      <c r="Q15" s="17"/>
      <c r="R15" s="13">
        <v>400</v>
      </c>
      <c r="S15" s="15">
        <v>400</v>
      </c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/>
      <c r="AI15" s="20"/>
      <c r="AJ15" s="21"/>
      <c r="AK15" s="22"/>
      <c r="AL15" s="24"/>
      <c r="AM15" s="34" t="s">
        <v>46</v>
      </c>
      <c r="AN15" s="41" t="s">
        <v>50</v>
      </c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>
        <v>400</v>
      </c>
      <c r="M16" s="13">
        <v>215</v>
      </c>
      <c r="N16" s="14"/>
      <c r="O16" s="13">
        <v>230</v>
      </c>
      <c r="P16" s="14"/>
      <c r="Q16" s="17"/>
      <c r="R16" s="13">
        <v>400</v>
      </c>
      <c r="S16" s="14">
        <v>400</v>
      </c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/>
      <c r="AI16" s="20"/>
      <c r="AJ16" s="21"/>
      <c r="AK16" s="22"/>
      <c r="AL16" s="24"/>
      <c r="AM16" s="34" t="s">
        <v>47</v>
      </c>
      <c r="AN16" s="41" t="s">
        <v>49</v>
      </c>
    </row>
    <row r="17" spans="2:52" s="1" customFormat="1" ht="51" customHeight="1" thickTop="1" x14ac:dyDescent="0.35">
      <c r="B17" s="60" t="s">
        <v>22</v>
      </c>
      <c r="C17" s="61"/>
      <c r="D17" s="61"/>
      <c r="E17" s="61"/>
      <c r="F17" s="61"/>
      <c r="G17" s="61"/>
      <c r="H17" s="61"/>
      <c r="I17" s="62"/>
      <c r="J17" s="63" t="s">
        <v>23</v>
      </c>
      <c r="K17" s="64"/>
      <c r="L17" s="64"/>
      <c r="M17" s="64"/>
      <c r="N17" s="64"/>
      <c r="O17" s="65"/>
      <c r="P17" s="66"/>
      <c r="Q17" s="67"/>
      <c r="R17" s="67"/>
      <c r="S17" s="67"/>
      <c r="T17" s="67"/>
      <c r="U17" s="67"/>
      <c r="V17" s="67"/>
      <c r="W17" s="68"/>
      <c r="X17" s="69" t="s">
        <v>42</v>
      </c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</row>
    <row r="18" spans="2:52" s="1" customFormat="1" ht="51" customHeight="1" thickBot="1" x14ac:dyDescent="0.4">
      <c r="B18" s="26" t="s">
        <v>1</v>
      </c>
      <c r="C18" s="71" t="s">
        <v>24</v>
      </c>
      <c r="D18" s="72"/>
      <c r="E18" s="73"/>
      <c r="F18" s="74" t="s">
        <v>25</v>
      </c>
      <c r="G18" s="75"/>
      <c r="H18" s="71" t="s">
        <v>26</v>
      </c>
      <c r="I18" s="76"/>
      <c r="J18" s="77" t="s">
        <v>27</v>
      </c>
      <c r="K18" s="78"/>
      <c r="L18" s="79" t="s">
        <v>28</v>
      </c>
      <c r="M18" s="79"/>
      <c r="N18" s="79" t="s">
        <v>29</v>
      </c>
      <c r="O18" s="89"/>
      <c r="P18" s="90" t="s">
        <v>52</v>
      </c>
      <c r="Q18" s="91"/>
      <c r="R18" s="92" t="s">
        <v>53</v>
      </c>
      <c r="S18" s="91"/>
      <c r="T18" s="92" t="s">
        <v>54</v>
      </c>
      <c r="U18" s="93"/>
      <c r="V18" s="94" t="s">
        <v>55</v>
      </c>
      <c r="W18" s="95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</row>
    <row r="19" spans="2:52" s="1" customFormat="1" ht="51" customHeight="1" thickTop="1" x14ac:dyDescent="0.35">
      <c r="B19" s="27">
        <v>1</v>
      </c>
      <c r="C19" s="80" t="s">
        <v>33</v>
      </c>
      <c r="D19" s="81"/>
      <c r="E19" s="82"/>
      <c r="F19" s="83"/>
      <c r="G19" s="84"/>
      <c r="H19" s="85" t="s">
        <v>34</v>
      </c>
      <c r="I19" s="86"/>
      <c r="J19" s="87" t="s">
        <v>35</v>
      </c>
      <c r="K19" s="29">
        <v>110</v>
      </c>
      <c r="L19" s="88"/>
      <c r="M19" s="88"/>
      <c r="N19" s="88"/>
      <c r="O19" s="88"/>
      <c r="P19" s="96" t="e">
        <f>AVERAGE(I9:I16)</f>
        <v>#DIV/0!</v>
      </c>
      <c r="Q19" s="97"/>
      <c r="R19" s="98">
        <f>AVERAGE(P9:P16)</f>
        <v>229</v>
      </c>
      <c r="S19" s="99"/>
      <c r="T19" s="98">
        <f>AVERAGE(W9:W16)</f>
        <v>229</v>
      </c>
      <c r="U19" s="100"/>
      <c r="V19" s="101" t="e">
        <f>AVERAGE(AD9:AD16)</f>
        <v>#DIV/0!</v>
      </c>
      <c r="W19" s="101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</row>
    <row r="20" spans="2:52" s="1" customFormat="1" ht="63" customHeight="1" x14ac:dyDescent="0.35">
      <c r="B20" s="28">
        <v>2</v>
      </c>
      <c r="C20" s="114" t="s">
        <v>36</v>
      </c>
      <c r="D20" s="115"/>
      <c r="E20" s="116"/>
      <c r="F20" s="117"/>
      <c r="G20" s="118"/>
      <c r="H20" s="85" t="s">
        <v>34</v>
      </c>
      <c r="I20" s="86"/>
      <c r="J20" s="87"/>
      <c r="K20" s="29">
        <v>108</v>
      </c>
      <c r="L20" s="88">
        <v>0</v>
      </c>
      <c r="M20" s="88"/>
      <c r="N20" s="88">
        <v>0</v>
      </c>
      <c r="O20" s="88"/>
      <c r="P20" s="106" t="s">
        <v>37</v>
      </c>
      <c r="Q20" s="107"/>
      <c r="R20" s="108" t="s">
        <v>38</v>
      </c>
      <c r="S20" s="109"/>
      <c r="T20" s="110" t="s">
        <v>39</v>
      </c>
      <c r="U20" s="111"/>
      <c r="V20" s="102"/>
      <c r="W20" s="102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</row>
    <row r="21" spans="2:52" ht="54" thickBot="1" x14ac:dyDescent="0.3">
      <c r="B21" s="28">
        <v>3</v>
      </c>
      <c r="C21" s="119" t="s">
        <v>40</v>
      </c>
      <c r="D21" s="119"/>
      <c r="E21" s="119"/>
      <c r="F21" s="120"/>
      <c r="G21" s="120"/>
      <c r="H21" s="119" t="s">
        <v>34</v>
      </c>
      <c r="I21" s="119"/>
      <c r="J21" s="87"/>
      <c r="K21" s="29" t="s">
        <v>41</v>
      </c>
      <c r="L21" s="88"/>
      <c r="M21" s="88"/>
      <c r="N21" s="88"/>
      <c r="O21" s="88"/>
      <c r="P21" s="112">
        <f>AVERAGE(G9:G16,N9:N16,U9:U16)</f>
        <v>220</v>
      </c>
      <c r="Q21" s="112"/>
      <c r="R21" s="104">
        <f>AVERAGE(I9:I16,P9:P16,W9:W16)</f>
        <v>229</v>
      </c>
      <c r="S21" s="113"/>
      <c r="T21" s="104">
        <f>R21-P21</f>
        <v>9</v>
      </c>
      <c r="U21" s="105"/>
      <c r="V21" s="103"/>
      <c r="W21" s="103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C20:E20"/>
    <mergeCell ref="F20:G20"/>
    <mergeCell ref="H20:I20"/>
    <mergeCell ref="L20:M20"/>
    <mergeCell ref="C21:E21"/>
    <mergeCell ref="F21:G21"/>
    <mergeCell ref="H21:I21"/>
    <mergeCell ref="L21:M21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3987A-7791-41E7-9B15-936D79F151F5}">
  <sheetPr>
    <pageSetUpPr fitToPage="1"/>
  </sheetPr>
  <dimension ref="B1:AZ23"/>
  <sheetViews>
    <sheetView rightToLeft="1" zoomScale="50" zoomScaleNormal="50" workbookViewId="0">
      <selection activeCell="C39" sqref="C39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42" t="s">
        <v>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</row>
    <row r="4" spans="2:40" s="1" customFormat="1" ht="41.25" customHeight="1" x14ac:dyDescent="0.35">
      <c r="B4" s="42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</row>
    <row r="5" spans="2:40" s="1" customFormat="1" ht="41.25" customHeight="1" x14ac:dyDescent="0.35">
      <c r="B5" s="42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</row>
    <row r="6" spans="2:40" s="1" customFormat="1" ht="41.25" customHeight="1" x14ac:dyDescent="0.35"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</row>
    <row r="7" spans="2:40" s="2" customFormat="1" ht="51" customHeight="1" x14ac:dyDescent="0.25">
      <c r="B7" s="46" t="s">
        <v>1</v>
      </c>
      <c r="C7" s="48" t="s">
        <v>2</v>
      </c>
      <c r="D7" s="50" t="s">
        <v>3</v>
      </c>
      <c r="E7" s="50"/>
      <c r="F7" s="50"/>
      <c r="G7" s="50"/>
      <c r="H7" s="50"/>
      <c r="I7" s="50"/>
      <c r="J7" s="51"/>
      <c r="K7" s="50" t="s">
        <v>4</v>
      </c>
      <c r="L7" s="50"/>
      <c r="M7" s="50"/>
      <c r="N7" s="50"/>
      <c r="O7" s="50"/>
      <c r="P7" s="50"/>
      <c r="Q7" s="51"/>
      <c r="R7" s="50" t="s">
        <v>5</v>
      </c>
      <c r="S7" s="50"/>
      <c r="T7" s="50"/>
      <c r="U7" s="50"/>
      <c r="V7" s="50"/>
      <c r="W7" s="50"/>
      <c r="X7" s="50"/>
      <c r="Y7" s="50" t="s">
        <v>6</v>
      </c>
      <c r="Z7" s="50"/>
      <c r="AA7" s="50"/>
      <c r="AB7" s="50"/>
      <c r="AC7" s="50"/>
      <c r="AD7" s="50"/>
      <c r="AE7" s="50"/>
      <c r="AF7" s="52" t="s">
        <v>7</v>
      </c>
      <c r="AG7" s="52"/>
      <c r="AH7" s="52"/>
      <c r="AI7" s="53"/>
      <c r="AJ7" s="54" t="s">
        <v>8</v>
      </c>
      <c r="AK7" s="56" t="s">
        <v>9</v>
      </c>
      <c r="AL7" s="121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47"/>
      <c r="C8" s="49"/>
      <c r="D8" s="3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6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5" t="s">
        <v>15</v>
      </c>
      <c r="P8" s="4" t="s">
        <v>16</v>
      </c>
      <c r="Q8" s="6" t="s">
        <v>17</v>
      </c>
      <c r="R8" s="3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55"/>
      <c r="AK8" s="57"/>
      <c r="AL8" s="122"/>
      <c r="AM8" s="33">
        <v>101</v>
      </c>
      <c r="AN8" s="31"/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30"/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30"/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30"/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30"/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/>
      <c r="O13" s="13">
        <v>230</v>
      </c>
      <c r="P13" s="15"/>
      <c r="Q13" s="16"/>
      <c r="R13" s="13"/>
      <c r="S13" s="14"/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30"/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/>
      <c r="O14" s="13">
        <v>230</v>
      </c>
      <c r="P14" s="15"/>
      <c r="Q14" s="16"/>
      <c r="R14" s="13"/>
      <c r="S14" s="14"/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30"/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/>
      <c r="M15" s="13">
        <v>215</v>
      </c>
      <c r="N15" s="14"/>
      <c r="O15" s="13">
        <v>230</v>
      </c>
      <c r="P15" s="14"/>
      <c r="Q15" s="17"/>
      <c r="R15" s="13"/>
      <c r="S15" s="14"/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/>
      <c r="AI15" s="20"/>
      <c r="AJ15" s="21"/>
      <c r="AK15" s="22"/>
      <c r="AL15" s="24"/>
      <c r="AM15" s="34" t="s">
        <v>46</v>
      </c>
      <c r="AN15" s="30"/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/>
      <c r="M16" s="13">
        <v>215</v>
      </c>
      <c r="N16" s="14"/>
      <c r="O16" s="13">
        <v>230</v>
      </c>
      <c r="P16" s="14"/>
      <c r="Q16" s="17"/>
      <c r="R16" s="13"/>
      <c r="S16" s="14"/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/>
      <c r="AI16" s="20"/>
      <c r="AJ16" s="21"/>
      <c r="AK16" s="22"/>
      <c r="AL16" s="24"/>
      <c r="AM16" s="34" t="s">
        <v>47</v>
      </c>
      <c r="AN16" s="30"/>
    </row>
    <row r="17" spans="2:52" s="1" customFormat="1" ht="51" customHeight="1" thickTop="1" x14ac:dyDescent="0.35">
      <c r="B17" s="60" t="s">
        <v>22</v>
      </c>
      <c r="C17" s="61"/>
      <c r="D17" s="61"/>
      <c r="E17" s="61"/>
      <c r="F17" s="61"/>
      <c r="G17" s="61"/>
      <c r="H17" s="61"/>
      <c r="I17" s="62"/>
      <c r="J17" s="63" t="s">
        <v>23</v>
      </c>
      <c r="K17" s="64"/>
      <c r="L17" s="64"/>
      <c r="M17" s="64"/>
      <c r="N17" s="64"/>
      <c r="O17" s="65"/>
      <c r="P17" s="66"/>
      <c r="Q17" s="67"/>
      <c r="R17" s="67"/>
      <c r="S17" s="67"/>
      <c r="T17" s="67"/>
      <c r="U17" s="67"/>
      <c r="V17" s="67"/>
      <c r="W17" s="68"/>
      <c r="X17" s="69" t="s">
        <v>42</v>
      </c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</row>
    <row r="18" spans="2:52" s="1" customFormat="1" ht="51" customHeight="1" thickBot="1" x14ac:dyDescent="0.4">
      <c r="B18" s="26" t="s">
        <v>1</v>
      </c>
      <c r="C18" s="71" t="s">
        <v>24</v>
      </c>
      <c r="D18" s="72"/>
      <c r="E18" s="73"/>
      <c r="F18" s="74" t="s">
        <v>25</v>
      </c>
      <c r="G18" s="75"/>
      <c r="H18" s="71" t="s">
        <v>26</v>
      </c>
      <c r="I18" s="76"/>
      <c r="J18" s="77" t="s">
        <v>27</v>
      </c>
      <c r="K18" s="78"/>
      <c r="L18" s="79" t="s">
        <v>28</v>
      </c>
      <c r="M18" s="79"/>
      <c r="N18" s="79" t="s">
        <v>29</v>
      </c>
      <c r="O18" s="89"/>
      <c r="P18" s="124" t="s">
        <v>30</v>
      </c>
      <c r="Q18" s="125"/>
      <c r="R18" s="126" t="s">
        <v>31</v>
      </c>
      <c r="S18" s="127"/>
      <c r="T18" s="126" t="s">
        <v>32</v>
      </c>
      <c r="U18" s="128"/>
      <c r="V18" s="89" t="s">
        <v>43</v>
      </c>
      <c r="W18" s="129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</row>
    <row r="19" spans="2:52" s="1" customFormat="1" ht="51" customHeight="1" thickTop="1" x14ac:dyDescent="0.5">
      <c r="B19" s="27">
        <v>1</v>
      </c>
      <c r="C19" s="80" t="s">
        <v>33</v>
      </c>
      <c r="D19" s="81"/>
      <c r="E19" s="82"/>
      <c r="F19" s="83"/>
      <c r="G19" s="84"/>
      <c r="H19" s="85" t="s">
        <v>34</v>
      </c>
      <c r="I19" s="86"/>
      <c r="J19" s="87" t="s">
        <v>35</v>
      </c>
      <c r="K19" s="29">
        <v>110</v>
      </c>
      <c r="L19" s="123"/>
      <c r="M19" s="123"/>
      <c r="N19" s="123"/>
      <c r="O19" s="123"/>
      <c r="P19" s="96" t="e">
        <f>AVERAGE(I9:I16)</f>
        <v>#DIV/0!</v>
      </c>
      <c r="Q19" s="97"/>
      <c r="R19" s="98" t="e">
        <f>AVERAGE(P9:P16)</f>
        <v>#DIV/0!</v>
      </c>
      <c r="S19" s="99"/>
      <c r="T19" s="98" t="e">
        <f>AVERAGE(W9:W16)</f>
        <v>#DIV/0!</v>
      </c>
      <c r="U19" s="100"/>
      <c r="V19" s="101" t="e">
        <f>AVERAGE(AD9:AD16)</f>
        <v>#DIV/0!</v>
      </c>
      <c r="W19" s="101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</row>
    <row r="20" spans="2:52" s="1" customFormat="1" ht="63" customHeight="1" x14ac:dyDescent="0.5">
      <c r="B20" s="28">
        <v>2</v>
      </c>
      <c r="C20" s="114" t="s">
        <v>36</v>
      </c>
      <c r="D20" s="115"/>
      <c r="E20" s="116"/>
      <c r="F20" s="117"/>
      <c r="G20" s="118"/>
      <c r="H20" s="85" t="s">
        <v>34</v>
      </c>
      <c r="I20" s="86"/>
      <c r="J20" s="87"/>
      <c r="K20" s="29">
        <v>108</v>
      </c>
      <c r="L20" s="123"/>
      <c r="M20" s="123"/>
      <c r="N20" s="123"/>
      <c r="O20" s="123"/>
      <c r="P20" s="106" t="s">
        <v>37</v>
      </c>
      <c r="Q20" s="107"/>
      <c r="R20" s="108" t="s">
        <v>38</v>
      </c>
      <c r="S20" s="109"/>
      <c r="T20" s="110" t="s">
        <v>39</v>
      </c>
      <c r="U20" s="111"/>
      <c r="V20" s="102"/>
      <c r="W20" s="102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</row>
    <row r="21" spans="2:52" ht="54" thickBot="1" x14ac:dyDescent="0.55000000000000004">
      <c r="B21" s="28">
        <v>3</v>
      </c>
      <c r="C21" s="119" t="s">
        <v>40</v>
      </c>
      <c r="D21" s="119"/>
      <c r="E21" s="119"/>
      <c r="F21" s="120"/>
      <c r="G21" s="120"/>
      <c r="H21" s="119" t="s">
        <v>34</v>
      </c>
      <c r="I21" s="119"/>
      <c r="J21" s="87"/>
      <c r="K21" s="29" t="s">
        <v>41</v>
      </c>
      <c r="L21" s="123"/>
      <c r="M21" s="123"/>
      <c r="N21" s="123"/>
      <c r="O21" s="123"/>
      <c r="P21" s="112" t="e">
        <f>AVERAGE(G9:G16,N9:N16,U9:U16)</f>
        <v>#DIV/0!</v>
      </c>
      <c r="Q21" s="112"/>
      <c r="R21" s="104" t="e">
        <f>AVERAGE(I9:I16,P9:P16,W9:W16)</f>
        <v>#DIV/0!</v>
      </c>
      <c r="S21" s="113"/>
      <c r="T21" s="104" t="e">
        <f>R21-P21</f>
        <v>#DIV/0!</v>
      </c>
      <c r="U21" s="105"/>
      <c r="V21" s="103"/>
      <c r="W21" s="103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C20:E20"/>
    <mergeCell ref="F20:G20"/>
    <mergeCell ref="H20:I20"/>
    <mergeCell ref="L20:M20"/>
    <mergeCell ref="C21:E21"/>
    <mergeCell ref="F21:G21"/>
    <mergeCell ref="H21:I21"/>
    <mergeCell ref="L21:M21"/>
    <mergeCell ref="N21:O21"/>
    <mergeCell ref="R18:S18"/>
    <mergeCell ref="T18:U18"/>
    <mergeCell ref="V18:W18"/>
    <mergeCell ref="N19:O19"/>
    <mergeCell ref="P19:Q19"/>
    <mergeCell ref="R19:S19"/>
    <mergeCell ref="T19:U19"/>
    <mergeCell ref="V19:W21"/>
    <mergeCell ref="N20:O20"/>
    <mergeCell ref="T21:U21"/>
    <mergeCell ref="P20:Q20"/>
    <mergeCell ref="R20:S20"/>
    <mergeCell ref="T20:U20"/>
    <mergeCell ref="P21:Q21"/>
    <mergeCell ref="R21:S21"/>
    <mergeCell ref="B17:I17"/>
    <mergeCell ref="J17:O17"/>
    <mergeCell ref="P17:W17"/>
    <mergeCell ref="X17:AN21"/>
    <mergeCell ref="C18:E18"/>
    <mergeCell ref="F18:G18"/>
    <mergeCell ref="H18:I18"/>
    <mergeCell ref="J18:K18"/>
    <mergeCell ref="L18:M18"/>
    <mergeCell ref="C19:E19"/>
    <mergeCell ref="F19:G19"/>
    <mergeCell ref="H19:I19"/>
    <mergeCell ref="J19:J21"/>
    <mergeCell ref="L19:M19"/>
    <mergeCell ref="N18:O18"/>
    <mergeCell ref="P18:Q18"/>
    <mergeCell ref="B3:AN6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37544-EE57-467F-BBD2-7A04200EA23F}">
  <sheetPr>
    <pageSetUpPr fitToPage="1"/>
  </sheetPr>
  <dimension ref="B1:AZ23"/>
  <sheetViews>
    <sheetView rightToLeft="1" zoomScale="50" zoomScaleNormal="50" workbookViewId="0">
      <selection activeCell="X17" sqref="X17:AN21"/>
    </sheetView>
  </sheetViews>
  <sheetFormatPr defaultRowHeight="15" x14ac:dyDescent="0.25"/>
  <cols>
    <col min="3" max="3" width="25.140625" bestFit="1" customWidth="1"/>
    <col min="5" max="5" width="11.28515625" customWidth="1"/>
    <col min="6" max="6" width="9.140625" customWidth="1"/>
    <col min="7" max="7" width="11.28515625" customWidth="1"/>
    <col min="9" max="9" width="11.28515625" customWidth="1"/>
    <col min="10" max="10" width="13.140625" customWidth="1"/>
    <col min="12" max="12" width="11.28515625" customWidth="1"/>
    <col min="14" max="14" width="11.28515625" customWidth="1"/>
    <col min="16" max="16" width="10.28515625" customWidth="1"/>
    <col min="17" max="17" width="12.42578125" customWidth="1"/>
    <col min="19" max="19" width="11.7109375" customWidth="1"/>
    <col min="21" max="21" width="15.42578125" customWidth="1"/>
    <col min="22" max="22" width="12.28515625" customWidth="1"/>
    <col min="23" max="23" width="11.7109375" customWidth="1"/>
    <col min="24" max="24" width="11.28515625" customWidth="1"/>
    <col min="26" max="26" width="11.28515625" customWidth="1"/>
    <col min="28" max="28" width="11.28515625" customWidth="1"/>
    <col min="30" max="30" width="11.28515625" customWidth="1"/>
    <col min="31" max="31" width="13.140625" customWidth="1"/>
    <col min="32" max="38" width="10.5703125" customWidth="1"/>
    <col min="39" max="39" width="22.140625" customWidth="1"/>
    <col min="40" max="40" width="20.28515625" customWidth="1"/>
    <col min="41" max="41" width="13.42578125" bestFit="1" customWidth="1"/>
    <col min="42" max="42" width="12.7109375" customWidth="1"/>
    <col min="43" max="44" width="13.42578125" bestFit="1" customWidth="1"/>
    <col min="45" max="45" width="11.85546875" customWidth="1"/>
    <col min="46" max="46" width="12.42578125" customWidth="1"/>
  </cols>
  <sheetData>
    <row r="1" spans="2:40" s="1" customFormat="1" ht="7.5" customHeight="1" x14ac:dyDescent="0.35">
      <c r="C1" s="2"/>
      <c r="E1" s="2"/>
      <c r="G1" s="2"/>
      <c r="I1" s="2"/>
      <c r="J1" s="2"/>
      <c r="L1" s="2"/>
      <c r="N1" s="2"/>
      <c r="P1" s="2"/>
      <c r="Q1" s="2"/>
      <c r="S1" s="2"/>
      <c r="U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2:40" s="1" customFormat="1" ht="9.75" customHeight="1" x14ac:dyDescent="0.35">
      <c r="C2" s="2"/>
      <c r="E2" s="2"/>
      <c r="G2" s="2"/>
      <c r="I2" s="2"/>
      <c r="J2" s="2"/>
      <c r="L2" s="2"/>
      <c r="N2" s="2"/>
      <c r="P2" s="2"/>
      <c r="Q2" s="2"/>
      <c r="S2" s="2"/>
      <c r="U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</row>
    <row r="3" spans="2:40" s="1" customFormat="1" ht="41.25" customHeight="1" x14ac:dyDescent="0.35">
      <c r="B3" s="42" t="s">
        <v>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</row>
    <row r="4" spans="2:40" s="1" customFormat="1" ht="41.25" customHeight="1" x14ac:dyDescent="0.35">
      <c r="B4" s="42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</row>
    <row r="5" spans="2:40" s="1" customFormat="1" ht="41.25" customHeight="1" x14ac:dyDescent="0.35">
      <c r="B5" s="42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</row>
    <row r="6" spans="2:40" s="1" customFormat="1" ht="41.25" customHeight="1" x14ac:dyDescent="0.35">
      <c r="B6" s="44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</row>
    <row r="7" spans="2:40" s="2" customFormat="1" ht="51" customHeight="1" x14ac:dyDescent="0.25">
      <c r="B7" s="46" t="s">
        <v>1</v>
      </c>
      <c r="C7" s="48" t="s">
        <v>2</v>
      </c>
      <c r="D7" s="50" t="s">
        <v>3</v>
      </c>
      <c r="E7" s="50"/>
      <c r="F7" s="50"/>
      <c r="G7" s="50"/>
      <c r="H7" s="50"/>
      <c r="I7" s="50"/>
      <c r="J7" s="51"/>
      <c r="K7" s="50" t="s">
        <v>4</v>
      </c>
      <c r="L7" s="50"/>
      <c r="M7" s="50"/>
      <c r="N7" s="50"/>
      <c r="O7" s="50"/>
      <c r="P7" s="50"/>
      <c r="Q7" s="51"/>
      <c r="R7" s="50" t="s">
        <v>5</v>
      </c>
      <c r="S7" s="50"/>
      <c r="T7" s="50"/>
      <c r="U7" s="50"/>
      <c r="V7" s="50"/>
      <c r="W7" s="50"/>
      <c r="X7" s="50"/>
      <c r="Y7" s="50" t="s">
        <v>6</v>
      </c>
      <c r="Z7" s="50"/>
      <c r="AA7" s="50"/>
      <c r="AB7" s="50"/>
      <c r="AC7" s="50"/>
      <c r="AD7" s="50"/>
      <c r="AE7" s="50"/>
      <c r="AF7" s="52" t="s">
        <v>7</v>
      </c>
      <c r="AG7" s="52"/>
      <c r="AH7" s="52"/>
      <c r="AI7" s="53"/>
      <c r="AJ7" s="54" t="s">
        <v>8</v>
      </c>
      <c r="AK7" s="56" t="s">
        <v>9</v>
      </c>
      <c r="AL7" s="121" t="s">
        <v>10</v>
      </c>
      <c r="AM7" s="32" t="s">
        <v>44</v>
      </c>
      <c r="AN7" s="32" t="s">
        <v>45</v>
      </c>
    </row>
    <row r="8" spans="2:40" s="10" customFormat="1" ht="63.75" customHeight="1" thickBot="1" x14ac:dyDescent="0.4">
      <c r="B8" s="47"/>
      <c r="C8" s="49"/>
      <c r="D8" s="3" t="s">
        <v>11</v>
      </c>
      <c r="E8" s="4" t="s">
        <v>12</v>
      </c>
      <c r="F8" s="5" t="s">
        <v>13</v>
      </c>
      <c r="G8" s="4" t="s">
        <v>14</v>
      </c>
      <c r="H8" s="5" t="s">
        <v>15</v>
      </c>
      <c r="I8" s="4" t="s">
        <v>16</v>
      </c>
      <c r="J8" s="6" t="s">
        <v>17</v>
      </c>
      <c r="K8" s="3" t="s">
        <v>11</v>
      </c>
      <c r="L8" s="4" t="s">
        <v>12</v>
      </c>
      <c r="M8" s="5" t="s">
        <v>13</v>
      </c>
      <c r="N8" s="4" t="s">
        <v>14</v>
      </c>
      <c r="O8" s="5" t="s">
        <v>15</v>
      </c>
      <c r="P8" s="4" t="s">
        <v>16</v>
      </c>
      <c r="Q8" s="6" t="s">
        <v>17</v>
      </c>
      <c r="R8" s="3" t="s">
        <v>11</v>
      </c>
      <c r="S8" s="4" t="s">
        <v>12</v>
      </c>
      <c r="T8" s="5" t="s">
        <v>13</v>
      </c>
      <c r="U8" s="4" t="s">
        <v>14</v>
      </c>
      <c r="V8" s="5" t="s">
        <v>15</v>
      </c>
      <c r="W8" s="4" t="s">
        <v>16</v>
      </c>
      <c r="X8" s="7" t="s">
        <v>17</v>
      </c>
      <c r="Y8" s="3" t="s">
        <v>11</v>
      </c>
      <c r="Z8" s="4" t="s">
        <v>12</v>
      </c>
      <c r="AA8" s="5" t="s">
        <v>13</v>
      </c>
      <c r="AB8" s="4" t="s">
        <v>14</v>
      </c>
      <c r="AC8" s="5" t="s">
        <v>15</v>
      </c>
      <c r="AD8" s="4" t="s">
        <v>16</v>
      </c>
      <c r="AE8" s="8" t="s">
        <v>17</v>
      </c>
      <c r="AF8" s="9" t="s">
        <v>18</v>
      </c>
      <c r="AG8" s="9" t="s">
        <v>19</v>
      </c>
      <c r="AH8" s="9" t="s">
        <v>20</v>
      </c>
      <c r="AI8" s="9" t="s">
        <v>21</v>
      </c>
      <c r="AJ8" s="55"/>
      <c r="AK8" s="57"/>
      <c r="AL8" s="122"/>
      <c r="AM8" s="33">
        <v>101</v>
      </c>
      <c r="AN8" s="31"/>
    </row>
    <row r="9" spans="2:40" s="1" customFormat="1" ht="41.25" customHeight="1" thickTop="1" x14ac:dyDescent="0.35">
      <c r="B9" s="11">
        <v>1</v>
      </c>
      <c r="C9" s="12">
        <v>8.3333333333333329E-2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7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102</v>
      </c>
      <c r="AN9" s="30"/>
    </row>
    <row r="10" spans="2:40" s="1" customFormat="1" ht="41.25" customHeight="1" x14ac:dyDescent="0.35">
      <c r="B10" s="23">
        <v>2</v>
      </c>
      <c r="C10" s="12">
        <v>0.20833333333333334</v>
      </c>
      <c r="D10" s="13"/>
      <c r="E10" s="15"/>
      <c r="F10" s="13">
        <v>215</v>
      </c>
      <c r="G10" s="14"/>
      <c r="H10" s="13">
        <v>220</v>
      </c>
      <c r="I10" s="14"/>
      <c r="J10" s="17"/>
      <c r="K10" s="13"/>
      <c r="L10" s="15"/>
      <c r="M10" s="13">
        <v>215</v>
      </c>
      <c r="N10" s="14"/>
      <c r="O10" s="13">
        <v>220</v>
      </c>
      <c r="P10" s="14"/>
      <c r="Q10" s="17"/>
      <c r="R10" s="13"/>
      <c r="S10" s="15"/>
      <c r="T10" s="13">
        <v>215</v>
      </c>
      <c r="U10" s="14"/>
      <c r="V10" s="13">
        <v>220</v>
      </c>
      <c r="W10" s="14"/>
      <c r="X10" s="17"/>
      <c r="Y10" s="13"/>
      <c r="Z10" s="15"/>
      <c r="AA10" s="13">
        <v>215</v>
      </c>
      <c r="AB10" s="14"/>
      <c r="AC10" s="13">
        <v>220</v>
      </c>
      <c r="AD10" s="14"/>
      <c r="AE10" s="17"/>
      <c r="AF10" s="18"/>
      <c r="AG10" s="19"/>
      <c r="AH10" s="20"/>
      <c r="AI10" s="20"/>
      <c r="AJ10" s="21"/>
      <c r="AK10" s="22"/>
      <c r="AL10" s="24"/>
      <c r="AM10" s="34">
        <v>103</v>
      </c>
      <c r="AN10" s="30"/>
    </row>
    <row r="11" spans="2:40" s="1" customFormat="1" ht="41.25" customHeight="1" x14ac:dyDescent="0.35">
      <c r="B11" s="23">
        <v>3</v>
      </c>
      <c r="C11" s="12">
        <v>0.33333333333333331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104</v>
      </c>
      <c r="AN11" s="30"/>
    </row>
    <row r="12" spans="2:40" s="1" customFormat="1" ht="41.25" customHeight="1" x14ac:dyDescent="0.35">
      <c r="B12" s="23">
        <v>4</v>
      </c>
      <c r="C12" s="12">
        <v>0.45833333333333331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105</v>
      </c>
      <c r="AN12" s="30"/>
    </row>
    <row r="13" spans="2:40" s="1" customFormat="1" ht="41.25" customHeight="1" x14ac:dyDescent="0.35">
      <c r="B13" s="23">
        <v>5</v>
      </c>
      <c r="C13" s="12">
        <v>0.58333333333333337</v>
      </c>
      <c r="D13" s="13"/>
      <c r="E13" s="14"/>
      <c r="F13" s="13">
        <v>215</v>
      </c>
      <c r="G13" s="14"/>
      <c r="H13" s="13">
        <v>230</v>
      </c>
      <c r="I13" s="15"/>
      <c r="J13" s="16"/>
      <c r="K13" s="13"/>
      <c r="L13" s="14"/>
      <c r="M13" s="13">
        <v>215</v>
      </c>
      <c r="N13" s="14"/>
      <c r="O13" s="13">
        <v>230</v>
      </c>
      <c r="P13" s="15"/>
      <c r="Q13" s="16"/>
      <c r="R13" s="13"/>
      <c r="S13" s="14"/>
      <c r="T13" s="13">
        <v>215</v>
      </c>
      <c r="U13" s="14"/>
      <c r="V13" s="13">
        <v>230</v>
      </c>
      <c r="W13" s="15"/>
      <c r="X13" s="16"/>
      <c r="Y13" s="13"/>
      <c r="Z13" s="14"/>
      <c r="AA13" s="13">
        <v>215</v>
      </c>
      <c r="AB13" s="14"/>
      <c r="AC13" s="13">
        <v>230</v>
      </c>
      <c r="AD13" s="15"/>
      <c r="AE13" s="16"/>
      <c r="AF13" s="18"/>
      <c r="AG13" s="19"/>
      <c r="AH13" s="20"/>
      <c r="AI13" s="20"/>
      <c r="AJ13" s="21"/>
      <c r="AK13" s="22"/>
      <c r="AL13" s="24"/>
      <c r="AM13" s="34">
        <v>106</v>
      </c>
      <c r="AN13" s="30"/>
    </row>
    <row r="14" spans="2:40" s="1" customFormat="1" ht="41.25" customHeight="1" x14ac:dyDescent="0.35">
      <c r="B14" s="23">
        <v>6</v>
      </c>
      <c r="C14" s="12">
        <v>0.70833333333333337</v>
      </c>
      <c r="D14" s="13"/>
      <c r="E14" s="14"/>
      <c r="F14" s="13">
        <v>215</v>
      </c>
      <c r="G14" s="14"/>
      <c r="H14" s="13">
        <v>230</v>
      </c>
      <c r="I14" s="15"/>
      <c r="J14" s="16"/>
      <c r="K14" s="13"/>
      <c r="L14" s="14"/>
      <c r="M14" s="13">
        <v>215</v>
      </c>
      <c r="N14" s="14"/>
      <c r="O14" s="13">
        <v>230</v>
      </c>
      <c r="P14" s="15"/>
      <c r="Q14" s="16"/>
      <c r="R14" s="13"/>
      <c r="S14" s="14"/>
      <c r="T14" s="13">
        <v>215</v>
      </c>
      <c r="U14" s="14"/>
      <c r="V14" s="13">
        <v>230</v>
      </c>
      <c r="W14" s="15"/>
      <c r="X14" s="16"/>
      <c r="Y14" s="13"/>
      <c r="Z14" s="14"/>
      <c r="AA14" s="13">
        <v>215</v>
      </c>
      <c r="AB14" s="14"/>
      <c r="AC14" s="13">
        <v>230</v>
      </c>
      <c r="AD14" s="15"/>
      <c r="AE14" s="16"/>
      <c r="AF14" s="18"/>
      <c r="AG14" s="19"/>
      <c r="AH14" s="20"/>
      <c r="AI14" s="20"/>
      <c r="AJ14" s="21"/>
      <c r="AK14" s="22"/>
      <c r="AL14" s="24"/>
      <c r="AM14" s="34">
        <v>107</v>
      </c>
      <c r="AN14" s="30"/>
    </row>
    <row r="15" spans="2:40" s="1" customFormat="1" ht="37.5" customHeight="1" x14ac:dyDescent="0.35">
      <c r="B15" s="23">
        <v>7</v>
      </c>
      <c r="C15" s="12">
        <v>0.83333333333333337</v>
      </c>
      <c r="D15" s="13"/>
      <c r="E15" s="14"/>
      <c r="F15" s="13">
        <v>215</v>
      </c>
      <c r="G15" s="14"/>
      <c r="H15" s="13">
        <v>230</v>
      </c>
      <c r="I15" s="14"/>
      <c r="J15" s="17"/>
      <c r="K15" s="13"/>
      <c r="L15" s="14"/>
      <c r="M15" s="13">
        <v>215</v>
      </c>
      <c r="N15" s="14"/>
      <c r="O15" s="13">
        <v>230</v>
      </c>
      <c r="P15" s="14"/>
      <c r="Q15" s="17"/>
      <c r="R15" s="13"/>
      <c r="S15" s="14"/>
      <c r="T15" s="13">
        <v>215</v>
      </c>
      <c r="U15" s="14"/>
      <c r="V15" s="13">
        <v>230</v>
      </c>
      <c r="W15" s="14"/>
      <c r="X15" s="17"/>
      <c r="Y15" s="13"/>
      <c r="Z15" s="14"/>
      <c r="AA15" s="13">
        <v>215</v>
      </c>
      <c r="AB15" s="14"/>
      <c r="AC15" s="13">
        <v>230</v>
      </c>
      <c r="AD15" s="14"/>
      <c r="AE15" s="17"/>
      <c r="AF15" s="18"/>
      <c r="AG15" s="19"/>
      <c r="AH15" s="20"/>
      <c r="AI15" s="20"/>
      <c r="AJ15" s="21"/>
      <c r="AK15" s="22"/>
      <c r="AL15" s="24"/>
      <c r="AM15" s="34" t="s">
        <v>46</v>
      </c>
      <c r="AN15" s="30"/>
    </row>
    <row r="16" spans="2:40" s="1" customFormat="1" ht="37.5" customHeight="1" thickBot="1" x14ac:dyDescent="0.4">
      <c r="B16" s="23">
        <v>8</v>
      </c>
      <c r="C16" s="12">
        <v>0.95833333333333337</v>
      </c>
      <c r="D16" s="13"/>
      <c r="E16" s="14"/>
      <c r="F16" s="13">
        <v>215</v>
      </c>
      <c r="G16" s="14"/>
      <c r="H16" s="13">
        <v>230</v>
      </c>
      <c r="I16" s="14"/>
      <c r="J16" s="17"/>
      <c r="K16" s="13"/>
      <c r="L16" s="14"/>
      <c r="M16" s="13">
        <v>215</v>
      </c>
      <c r="N16" s="14"/>
      <c r="O16" s="13">
        <v>230</v>
      </c>
      <c r="P16" s="14"/>
      <c r="Q16" s="17"/>
      <c r="R16" s="13"/>
      <c r="S16" s="14"/>
      <c r="T16" s="13">
        <v>215</v>
      </c>
      <c r="U16" s="14"/>
      <c r="V16" s="13">
        <v>230</v>
      </c>
      <c r="W16" s="14"/>
      <c r="X16" s="17"/>
      <c r="Y16" s="13"/>
      <c r="Z16" s="14"/>
      <c r="AA16" s="13">
        <v>215</v>
      </c>
      <c r="AB16" s="14"/>
      <c r="AC16" s="13">
        <v>230</v>
      </c>
      <c r="AD16" s="14"/>
      <c r="AE16" s="17"/>
      <c r="AF16" s="18"/>
      <c r="AG16" s="19"/>
      <c r="AH16" s="20"/>
      <c r="AI16" s="20"/>
      <c r="AJ16" s="21"/>
      <c r="AK16" s="22"/>
      <c r="AL16" s="24"/>
      <c r="AM16" s="34" t="s">
        <v>47</v>
      </c>
      <c r="AN16" s="30"/>
    </row>
    <row r="17" spans="2:52" s="1" customFormat="1" ht="51" customHeight="1" thickTop="1" x14ac:dyDescent="0.35">
      <c r="B17" s="60" t="s">
        <v>22</v>
      </c>
      <c r="C17" s="61"/>
      <c r="D17" s="61"/>
      <c r="E17" s="61"/>
      <c r="F17" s="61"/>
      <c r="G17" s="61"/>
      <c r="H17" s="61"/>
      <c r="I17" s="62"/>
      <c r="J17" s="63" t="s">
        <v>23</v>
      </c>
      <c r="K17" s="64"/>
      <c r="L17" s="64"/>
      <c r="M17" s="64"/>
      <c r="N17" s="64"/>
      <c r="O17" s="65"/>
      <c r="P17" s="66"/>
      <c r="Q17" s="67"/>
      <c r="R17" s="67"/>
      <c r="S17" s="67"/>
      <c r="T17" s="67"/>
      <c r="U17" s="67"/>
      <c r="V17" s="67"/>
      <c r="W17" s="68"/>
      <c r="X17" s="69" t="s">
        <v>42</v>
      </c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69"/>
    </row>
    <row r="18" spans="2:52" s="1" customFormat="1" ht="51" customHeight="1" thickBot="1" x14ac:dyDescent="0.4">
      <c r="B18" s="26" t="s">
        <v>1</v>
      </c>
      <c r="C18" s="71" t="s">
        <v>24</v>
      </c>
      <c r="D18" s="72"/>
      <c r="E18" s="73"/>
      <c r="F18" s="74" t="s">
        <v>25</v>
      </c>
      <c r="G18" s="75"/>
      <c r="H18" s="71" t="s">
        <v>26</v>
      </c>
      <c r="I18" s="76"/>
      <c r="J18" s="77" t="s">
        <v>27</v>
      </c>
      <c r="K18" s="78"/>
      <c r="L18" s="79" t="s">
        <v>28</v>
      </c>
      <c r="M18" s="79"/>
      <c r="N18" s="79" t="s">
        <v>29</v>
      </c>
      <c r="O18" s="89"/>
      <c r="P18" s="124" t="s">
        <v>30</v>
      </c>
      <c r="Q18" s="125"/>
      <c r="R18" s="126" t="s">
        <v>31</v>
      </c>
      <c r="S18" s="127"/>
      <c r="T18" s="126" t="s">
        <v>32</v>
      </c>
      <c r="U18" s="128"/>
      <c r="V18" s="89" t="s">
        <v>43</v>
      </c>
      <c r="W18" s="129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</row>
    <row r="19" spans="2:52" s="1" customFormat="1" ht="51" customHeight="1" thickTop="1" x14ac:dyDescent="0.5">
      <c r="B19" s="27">
        <v>1</v>
      </c>
      <c r="C19" s="80" t="s">
        <v>33</v>
      </c>
      <c r="D19" s="81"/>
      <c r="E19" s="82"/>
      <c r="F19" s="83"/>
      <c r="G19" s="84"/>
      <c r="H19" s="85" t="s">
        <v>34</v>
      </c>
      <c r="I19" s="86"/>
      <c r="J19" s="87" t="s">
        <v>35</v>
      </c>
      <c r="K19" s="29">
        <v>110</v>
      </c>
      <c r="L19" s="123"/>
      <c r="M19" s="123"/>
      <c r="N19" s="123"/>
      <c r="O19" s="123"/>
      <c r="P19" s="96" t="e">
        <f>AVERAGE(I9:I16)</f>
        <v>#DIV/0!</v>
      </c>
      <c r="Q19" s="97"/>
      <c r="R19" s="98" t="e">
        <f>AVERAGE(P9:P16)</f>
        <v>#DIV/0!</v>
      </c>
      <c r="S19" s="99"/>
      <c r="T19" s="98" t="e">
        <f>AVERAGE(W9:W16)</f>
        <v>#DIV/0!</v>
      </c>
      <c r="U19" s="100"/>
      <c r="V19" s="101" t="e">
        <f>AVERAGE(AD9:AD16)</f>
        <v>#DIV/0!</v>
      </c>
      <c r="W19" s="101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</row>
    <row r="20" spans="2:52" s="1" customFormat="1" ht="63" customHeight="1" x14ac:dyDescent="0.5">
      <c r="B20" s="28">
        <v>2</v>
      </c>
      <c r="C20" s="114" t="s">
        <v>36</v>
      </c>
      <c r="D20" s="115"/>
      <c r="E20" s="116"/>
      <c r="F20" s="117"/>
      <c r="G20" s="118"/>
      <c r="H20" s="85" t="s">
        <v>34</v>
      </c>
      <c r="I20" s="86"/>
      <c r="J20" s="87"/>
      <c r="K20" s="29">
        <v>108</v>
      </c>
      <c r="L20" s="123"/>
      <c r="M20" s="123"/>
      <c r="N20" s="123"/>
      <c r="O20" s="123"/>
      <c r="P20" s="106" t="s">
        <v>37</v>
      </c>
      <c r="Q20" s="107"/>
      <c r="R20" s="108" t="s">
        <v>38</v>
      </c>
      <c r="S20" s="109"/>
      <c r="T20" s="110" t="s">
        <v>39</v>
      </c>
      <c r="U20" s="111"/>
      <c r="V20" s="102"/>
      <c r="W20" s="102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</row>
    <row r="21" spans="2:52" ht="54" thickBot="1" x14ac:dyDescent="0.55000000000000004">
      <c r="B21" s="28">
        <v>3</v>
      </c>
      <c r="C21" s="119" t="s">
        <v>40</v>
      </c>
      <c r="D21" s="119"/>
      <c r="E21" s="119"/>
      <c r="F21" s="120"/>
      <c r="G21" s="120"/>
      <c r="H21" s="119" t="s">
        <v>34</v>
      </c>
      <c r="I21" s="119"/>
      <c r="J21" s="87"/>
      <c r="K21" s="29" t="s">
        <v>41</v>
      </c>
      <c r="L21" s="123"/>
      <c r="M21" s="123"/>
      <c r="N21" s="123"/>
      <c r="O21" s="123"/>
      <c r="P21" s="112" t="e">
        <f>AVERAGE(G9:G16,N9:N16,U9:U16)</f>
        <v>#DIV/0!</v>
      </c>
      <c r="Q21" s="112"/>
      <c r="R21" s="104" t="e">
        <f>AVERAGE(I9:I16,P9:P16,W9:W16)</f>
        <v>#DIV/0!</v>
      </c>
      <c r="S21" s="113"/>
      <c r="T21" s="104" t="e">
        <f>R21-P21</f>
        <v>#DIV/0!</v>
      </c>
      <c r="U21" s="105"/>
      <c r="V21" s="103"/>
      <c r="W21" s="103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</row>
    <row r="22" spans="2:52" ht="21.75" thickTop="1" x14ac:dyDescent="0.35"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</row>
    <row r="23" spans="2:52" ht="15.75" customHeight="1" x14ac:dyDescent="0.35"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</sheetData>
  <mergeCells count="51">
    <mergeCell ref="B3:AN6"/>
    <mergeCell ref="X17:AN21"/>
    <mergeCell ref="V19:W21"/>
    <mergeCell ref="B17:I17"/>
    <mergeCell ref="J17:O17"/>
    <mergeCell ref="B7:B8"/>
    <mergeCell ref="C7:C8"/>
    <mergeCell ref="D7:J7"/>
    <mergeCell ref="K7:Q7"/>
    <mergeCell ref="R7:X7"/>
    <mergeCell ref="Y7:AE7"/>
    <mergeCell ref="AF7:AI7"/>
    <mergeCell ref="AJ7:AJ8"/>
    <mergeCell ref="AK7:AK8"/>
    <mergeCell ref="AL7:AL8"/>
    <mergeCell ref="C18:E18"/>
    <mergeCell ref="F18:G18"/>
    <mergeCell ref="H18:I18"/>
    <mergeCell ref="J18:K18"/>
    <mergeCell ref="L18:M18"/>
    <mergeCell ref="P17:W17"/>
    <mergeCell ref="V18:W18"/>
    <mergeCell ref="C19:E19"/>
    <mergeCell ref="F19:G19"/>
    <mergeCell ref="H19:I19"/>
    <mergeCell ref="J19:J21"/>
    <mergeCell ref="L19:M19"/>
    <mergeCell ref="C20:E20"/>
    <mergeCell ref="F20:G20"/>
    <mergeCell ref="H20:I20"/>
    <mergeCell ref="L20:M20"/>
    <mergeCell ref="C21:E21"/>
    <mergeCell ref="F21:G21"/>
    <mergeCell ref="H21:I21"/>
    <mergeCell ref="L21:M21"/>
    <mergeCell ref="P19:Q19"/>
    <mergeCell ref="R19:S19"/>
    <mergeCell ref="T19:U19"/>
    <mergeCell ref="N19:O19"/>
    <mergeCell ref="P18:Q18"/>
    <mergeCell ref="R18:S18"/>
    <mergeCell ref="T18:U18"/>
    <mergeCell ref="N18:O18"/>
    <mergeCell ref="N21:O21"/>
    <mergeCell ref="P21:Q21"/>
    <mergeCell ref="R21:S21"/>
    <mergeCell ref="R20:S20"/>
    <mergeCell ref="T20:U20"/>
    <mergeCell ref="T21:U21"/>
    <mergeCell ref="N20:O20"/>
    <mergeCell ref="P20:Q20"/>
  </mergeCells>
  <pageMargins left="0.7" right="0.7" top="0.75" bottom="0.75" header="0.3" footer="0.3"/>
  <pageSetup paperSize="9" scale="2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3A7AF-DDBF-42C7-B02B-8870934C5ACC}">
  <dimension ref="B1:AN20"/>
  <sheetViews>
    <sheetView tabSelected="1" zoomScale="69" zoomScaleNormal="69" zoomScaleSheetLayoutView="86" zoomScalePageLayoutView="50" workbookViewId="0">
      <selection activeCell="B1" sqref="B1:AN4"/>
    </sheetView>
  </sheetViews>
  <sheetFormatPr defaultRowHeight="15" x14ac:dyDescent="0.25"/>
  <cols>
    <col min="3" max="3" width="14" bestFit="1" customWidth="1"/>
  </cols>
  <sheetData>
    <row r="1" spans="2:40" ht="15" customHeight="1" x14ac:dyDescent="0.25">
      <c r="B1" s="42" t="s">
        <v>0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</row>
    <row r="2" spans="2:40" ht="15" customHeight="1" x14ac:dyDescent="0.25">
      <c r="B2" s="42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</row>
    <row r="3" spans="2:40" ht="36" customHeight="1" x14ac:dyDescent="0.25">
      <c r="B3" s="42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</row>
    <row r="4" spans="2:40" ht="41.25" customHeight="1" x14ac:dyDescent="0.25">
      <c r="B4" s="44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</row>
    <row r="5" spans="2:40" ht="39.75" customHeight="1" x14ac:dyDescent="0.25">
      <c r="B5" s="46" t="s">
        <v>1</v>
      </c>
      <c r="C5" s="48" t="s">
        <v>2</v>
      </c>
      <c r="D5" s="50" t="s">
        <v>3</v>
      </c>
      <c r="E5" s="50"/>
      <c r="F5" s="50"/>
      <c r="G5" s="50"/>
      <c r="H5" s="50"/>
      <c r="I5" s="50"/>
      <c r="J5" s="51"/>
      <c r="K5" s="50" t="s">
        <v>4</v>
      </c>
      <c r="L5" s="50"/>
      <c r="M5" s="50"/>
      <c r="N5" s="50"/>
      <c r="O5" s="50"/>
      <c r="P5" s="50"/>
      <c r="Q5" s="51"/>
      <c r="R5" s="50" t="s">
        <v>5</v>
      </c>
      <c r="S5" s="50"/>
      <c r="T5" s="50"/>
      <c r="U5" s="50"/>
      <c r="V5" s="50"/>
      <c r="W5" s="50"/>
      <c r="X5" s="50"/>
      <c r="Y5" s="50" t="s">
        <v>6</v>
      </c>
      <c r="Z5" s="50"/>
      <c r="AA5" s="50"/>
      <c r="AB5" s="50"/>
      <c r="AC5" s="50"/>
      <c r="AD5" s="50"/>
      <c r="AE5" s="50"/>
      <c r="AF5" s="52" t="s">
        <v>7</v>
      </c>
      <c r="AG5" s="52"/>
      <c r="AH5" s="52"/>
      <c r="AI5" s="53"/>
      <c r="AJ5" s="54" t="s">
        <v>8</v>
      </c>
      <c r="AK5" s="56" t="s">
        <v>9</v>
      </c>
      <c r="AL5" s="121" t="s">
        <v>10</v>
      </c>
      <c r="AM5" s="32" t="s">
        <v>44</v>
      </c>
      <c r="AN5" s="32" t="s">
        <v>45</v>
      </c>
    </row>
    <row r="6" spans="2:40" ht="120.75" thickBot="1" x14ac:dyDescent="0.3">
      <c r="B6" s="47"/>
      <c r="C6" s="49"/>
      <c r="D6" s="3" t="s">
        <v>11</v>
      </c>
      <c r="E6" s="4" t="s">
        <v>12</v>
      </c>
      <c r="F6" s="5" t="s">
        <v>13</v>
      </c>
      <c r="G6" s="4" t="s">
        <v>14</v>
      </c>
      <c r="H6" s="5" t="s">
        <v>15</v>
      </c>
      <c r="I6" s="4" t="s">
        <v>16</v>
      </c>
      <c r="J6" s="6" t="s">
        <v>17</v>
      </c>
      <c r="K6" s="3" t="s">
        <v>11</v>
      </c>
      <c r="L6" s="4" t="s">
        <v>12</v>
      </c>
      <c r="M6" s="5" t="s">
        <v>13</v>
      </c>
      <c r="N6" s="4" t="s">
        <v>14</v>
      </c>
      <c r="O6" s="5" t="s">
        <v>15</v>
      </c>
      <c r="P6" s="4" t="s">
        <v>16</v>
      </c>
      <c r="Q6" s="6" t="s">
        <v>17</v>
      </c>
      <c r="R6" s="3" t="s">
        <v>11</v>
      </c>
      <c r="S6" s="4" t="s">
        <v>12</v>
      </c>
      <c r="T6" s="5" t="s">
        <v>13</v>
      </c>
      <c r="U6" s="4" t="s">
        <v>14</v>
      </c>
      <c r="V6" s="5" t="s">
        <v>15</v>
      </c>
      <c r="W6" s="4" t="s">
        <v>16</v>
      </c>
      <c r="X6" s="7" t="s">
        <v>17</v>
      </c>
      <c r="Y6" s="3" t="s">
        <v>11</v>
      </c>
      <c r="Z6" s="4" t="s">
        <v>12</v>
      </c>
      <c r="AA6" s="5" t="s">
        <v>13</v>
      </c>
      <c r="AB6" s="4" t="s">
        <v>14</v>
      </c>
      <c r="AC6" s="5" t="s">
        <v>15</v>
      </c>
      <c r="AD6" s="4" t="s">
        <v>16</v>
      </c>
      <c r="AE6" s="8" t="s">
        <v>17</v>
      </c>
      <c r="AF6" s="9" t="s">
        <v>18</v>
      </c>
      <c r="AG6" s="9" t="s">
        <v>19</v>
      </c>
      <c r="AH6" s="9" t="s">
        <v>20</v>
      </c>
      <c r="AI6" s="9" t="s">
        <v>21</v>
      </c>
      <c r="AJ6" s="55"/>
      <c r="AK6" s="57"/>
      <c r="AL6" s="122"/>
      <c r="AM6" s="33">
        <v>101</v>
      </c>
      <c r="AN6" s="31"/>
    </row>
    <row r="7" spans="2:40" ht="27" thickTop="1" x14ac:dyDescent="0.25">
      <c r="B7" s="11">
        <v>1</v>
      </c>
      <c r="C7" s="12">
        <v>8.3333333333333329E-2</v>
      </c>
      <c r="D7" s="13"/>
      <c r="E7" s="14"/>
      <c r="F7" s="13">
        <v>215</v>
      </c>
      <c r="G7" s="14"/>
      <c r="H7" s="13">
        <v>230</v>
      </c>
      <c r="I7" s="15"/>
      <c r="J7" s="16"/>
      <c r="K7" s="13"/>
      <c r="L7" s="14"/>
      <c r="M7" s="13">
        <v>215</v>
      </c>
      <c r="N7" s="14"/>
      <c r="O7" s="13">
        <v>230</v>
      </c>
      <c r="P7" s="15"/>
      <c r="Q7" s="16"/>
      <c r="R7" s="13"/>
      <c r="S7" s="14"/>
      <c r="T7" s="13">
        <v>215</v>
      </c>
      <c r="U7" s="14"/>
      <c r="V7" s="13">
        <v>230</v>
      </c>
      <c r="W7" s="15"/>
      <c r="X7" s="17"/>
      <c r="Y7" s="13"/>
      <c r="Z7" s="14"/>
      <c r="AA7" s="13">
        <v>215</v>
      </c>
      <c r="AB7" s="14"/>
      <c r="AC7" s="13">
        <v>230</v>
      </c>
      <c r="AD7" s="15"/>
      <c r="AE7" s="16"/>
      <c r="AF7" s="18"/>
      <c r="AG7" s="19"/>
      <c r="AH7" s="20"/>
      <c r="AI7" s="20"/>
      <c r="AJ7" s="21"/>
      <c r="AK7" s="22"/>
      <c r="AL7" s="24"/>
      <c r="AM7" s="34">
        <v>102</v>
      </c>
      <c r="AN7" s="30"/>
    </row>
    <row r="8" spans="2:40" ht="26.25" x14ac:dyDescent="0.25">
      <c r="B8" s="23">
        <v>2</v>
      </c>
      <c r="C8" s="12">
        <v>0.20833333333333334</v>
      </c>
      <c r="D8" s="13"/>
      <c r="E8" s="15"/>
      <c r="F8" s="13">
        <v>215</v>
      </c>
      <c r="G8" s="14"/>
      <c r="H8" s="13">
        <v>220</v>
      </c>
      <c r="I8" s="14"/>
      <c r="J8" s="17"/>
      <c r="K8" s="13"/>
      <c r="L8" s="15"/>
      <c r="M8" s="13">
        <v>215</v>
      </c>
      <c r="N8" s="14"/>
      <c r="O8" s="13">
        <v>220</v>
      </c>
      <c r="P8" s="14"/>
      <c r="Q8" s="17"/>
      <c r="R8" s="13"/>
      <c r="S8" s="15"/>
      <c r="T8" s="13">
        <v>215</v>
      </c>
      <c r="U8" s="14"/>
      <c r="V8" s="13">
        <v>220</v>
      </c>
      <c r="W8" s="14"/>
      <c r="X8" s="17"/>
      <c r="Y8" s="13"/>
      <c r="Z8" s="15"/>
      <c r="AA8" s="13">
        <v>215</v>
      </c>
      <c r="AB8" s="14"/>
      <c r="AC8" s="13">
        <v>220</v>
      </c>
      <c r="AD8" s="14"/>
      <c r="AE8" s="17"/>
      <c r="AF8" s="18"/>
      <c r="AG8" s="19"/>
      <c r="AH8" s="20"/>
      <c r="AI8" s="20"/>
      <c r="AJ8" s="21"/>
      <c r="AK8" s="22"/>
      <c r="AL8" s="24"/>
      <c r="AM8" s="34">
        <v>103</v>
      </c>
      <c r="AN8" s="30"/>
    </row>
    <row r="9" spans="2:40" ht="26.25" x14ac:dyDescent="0.25">
      <c r="B9" s="23">
        <v>3</v>
      </c>
      <c r="C9" s="12">
        <v>0.33333333333333331</v>
      </c>
      <c r="D9" s="13"/>
      <c r="E9" s="14"/>
      <c r="F9" s="13">
        <v>215</v>
      </c>
      <c r="G9" s="14"/>
      <c r="H9" s="13">
        <v>230</v>
      </c>
      <c r="I9" s="15"/>
      <c r="J9" s="16"/>
      <c r="K9" s="13"/>
      <c r="L9" s="14"/>
      <c r="M9" s="13">
        <v>215</v>
      </c>
      <c r="N9" s="14"/>
      <c r="O9" s="13">
        <v>230</v>
      </c>
      <c r="P9" s="15"/>
      <c r="Q9" s="16"/>
      <c r="R9" s="13"/>
      <c r="S9" s="14"/>
      <c r="T9" s="13">
        <v>215</v>
      </c>
      <c r="U9" s="14"/>
      <c r="V9" s="13">
        <v>230</v>
      </c>
      <c r="W9" s="15"/>
      <c r="X9" s="16"/>
      <c r="Y9" s="13"/>
      <c r="Z9" s="14"/>
      <c r="AA9" s="13">
        <v>215</v>
      </c>
      <c r="AB9" s="14"/>
      <c r="AC9" s="13">
        <v>230</v>
      </c>
      <c r="AD9" s="15"/>
      <c r="AE9" s="16"/>
      <c r="AF9" s="18"/>
      <c r="AG9" s="19"/>
      <c r="AH9" s="20"/>
      <c r="AI9" s="20"/>
      <c r="AJ9" s="21"/>
      <c r="AK9" s="22"/>
      <c r="AL9" s="24"/>
      <c r="AM9" s="34">
        <v>104</v>
      </c>
      <c r="AN9" s="30"/>
    </row>
    <row r="10" spans="2:40" ht="26.25" x14ac:dyDescent="0.25">
      <c r="B10" s="23">
        <v>4</v>
      </c>
      <c r="C10" s="130">
        <v>0.45833333333333331</v>
      </c>
      <c r="D10" s="13"/>
      <c r="E10" s="14"/>
      <c r="F10" s="13">
        <v>215</v>
      </c>
      <c r="G10" s="14"/>
      <c r="H10" s="13">
        <v>230</v>
      </c>
      <c r="I10" s="15"/>
      <c r="J10" s="16"/>
      <c r="K10" s="13"/>
      <c r="L10" s="14"/>
      <c r="M10" s="13">
        <v>215</v>
      </c>
      <c r="N10" s="14"/>
      <c r="O10" s="13">
        <v>230</v>
      </c>
      <c r="P10" s="15"/>
      <c r="Q10" s="16"/>
      <c r="R10" s="13"/>
      <c r="S10" s="14"/>
      <c r="T10" s="13">
        <v>215</v>
      </c>
      <c r="U10" s="14"/>
      <c r="V10" s="13">
        <v>230</v>
      </c>
      <c r="W10" s="15"/>
      <c r="X10" s="16"/>
      <c r="Y10" s="13"/>
      <c r="Z10" s="14"/>
      <c r="AA10" s="13">
        <v>215</v>
      </c>
      <c r="AB10" s="14"/>
      <c r="AC10" s="13">
        <v>230</v>
      </c>
      <c r="AD10" s="15"/>
      <c r="AE10" s="16"/>
      <c r="AF10" s="18"/>
      <c r="AG10" s="19"/>
      <c r="AH10" s="20"/>
      <c r="AI10" s="20"/>
      <c r="AJ10" s="21"/>
      <c r="AK10" s="22"/>
      <c r="AL10" s="24"/>
      <c r="AM10" s="34">
        <v>105</v>
      </c>
      <c r="AN10" s="30"/>
    </row>
    <row r="11" spans="2:40" ht="26.25" x14ac:dyDescent="0.25">
      <c r="B11" s="23">
        <v>5</v>
      </c>
      <c r="C11" s="12">
        <v>0.58333333333333337</v>
      </c>
      <c r="D11" s="13"/>
      <c r="E11" s="14"/>
      <c r="F11" s="13">
        <v>215</v>
      </c>
      <c r="G11" s="14"/>
      <c r="H11" s="13">
        <v>230</v>
      </c>
      <c r="I11" s="15"/>
      <c r="J11" s="16"/>
      <c r="K11" s="13"/>
      <c r="L11" s="14"/>
      <c r="M11" s="13">
        <v>215</v>
      </c>
      <c r="N11" s="14"/>
      <c r="O11" s="13">
        <v>230</v>
      </c>
      <c r="P11" s="15"/>
      <c r="Q11" s="16"/>
      <c r="R11" s="13"/>
      <c r="S11" s="14"/>
      <c r="T11" s="13">
        <v>215</v>
      </c>
      <c r="U11" s="14"/>
      <c r="V11" s="13">
        <v>230</v>
      </c>
      <c r="W11" s="15"/>
      <c r="X11" s="16"/>
      <c r="Y11" s="13"/>
      <c r="Z11" s="14"/>
      <c r="AA11" s="13">
        <v>215</v>
      </c>
      <c r="AB11" s="14"/>
      <c r="AC11" s="13">
        <v>230</v>
      </c>
      <c r="AD11" s="15"/>
      <c r="AE11" s="16"/>
      <c r="AF11" s="18"/>
      <c r="AG11" s="19"/>
      <c r="AH11" s="20"/>
      <c r="AI11" s="20"/>
      <c r="AJ11" s="21"/>
      <c r="AK11" s="22"/>
      <c r="AL11" s="24"/>
      <c r="AM11" s="34">
        <v>106</v>
      </c>
      <c r="AN11" s="30"/>
    </row>
    <row r="12" spans="2:40" ht="26.25" x14ac:dyDescent="0.25">
      <c r="B12" s="23">
        <v>6</v>
      </c>
      <c r="C12" s="12">
        <v>0.70833333333333337</v>
      </c>
      <c r="D12" s="13"/>
      <c r="E12" s="14"/>
      <c r="F12" s="13">
        <v>215</v>
      </c>
      <c r="G12" s="14"/>
      <c r="H12" s="13">
        <v>230</v>
      </c>
      <c r="I12" s="15"/>
      <c r="J12" s="16"/>
      <c r="K12" s="13"/>
      <c r="L12" s="14"/>
      <c r="M12" s="13">
        <v>215</v>
      </c>
      <c r="N12" s="14"/>
      <c r="O12" s="13">
        <v>230</v>
      </c>
      <c r="P12" s="15"/>
      <c r="Q12" s="16"/>
      <c r="R12" s="13"/>
      <c r="S12" s="14"/>
      <c r="T12" s="13">
        <v>215</v>
      </c>
      <c r="U12" s="14"/>
      <c r="V12" s="13">
        <v>230</v>
      </c>
      <c r="W12" s="15"/>
      <c r="X12" s="16"/>
      <c r="Y12" s="13"/>
      <c r="Z12" s="14"/>
      <c r="AA12" s="13">
        <v>215</v>
      </c>
      <c r="AB12" s="14"/>
      <c r="AC12" s="13">
        <v>230</v>
      </c>
      <c r="AD12" s="15"/>
      <c r="AE12" s="16"/>
      <c r="AF12" s="18"/>
      <c r="AG12" s="19"/>
      <c r="AH12" s="20"/>
      <c r="AI12" s="20"/>
      <c r="AJ12" s="21"/>
      <c r="AK12" s="22"/>
      <c r="AL12" s="24"/>
      <c r="AM12" s="34">
        <v>107</v>
      </c>
      <c r="AN12" s="30"/>
    </row>
    <row r="13" spans="2:40" ht="26.25" x14ac:dyDescent="0.25">
      <c r="B13" s="23">
        <v>7</v>
      </c>
      <c r="C13" s="12">
        <v>0.83333333333333337</v>
      </c>
      <c r="D13" s="13"/>
      <c r="E13" s="14"/>
      <c r="F13" s="13">
        <v>215</v>
      </c>
      <c r="G13" s="14"/>
      <c r="H13" s="13">
        <v>230</v>
      </c>
      <c r="I13" s="14"/>
      <c r="J13" s="17"/>
      <c r="K13" s="13"/>
      <c r="L13" s="14"/>
      <c r="M13" s="13">
        <v>215</v>
      </c>
      <c r="N13" s="14"/>
      <c r="O13" s="13">
        <v>230</v>
      </c>
      <c r="P13" s="14"/>
      <c r="Q13" s="17"/>
      <c r="R13" s="13"/>
      <c r="S13" s="14"/>
      <c r="T13" s="13">
        <v>215</v>
      </c>
      <c r="U13" s="14"/>
      <c r="V13" s="13">
        <v>230</v>
      </c>
      <c r="W13" s="14"/>
      <c r="X13" s="17"/>
      <c r="Y13" s="13"/>
      <c r="Z13" s="14"/>
      <c r="AA13" s="13">
        <v>215</v>
      </c>
      <c r="AB13" s="14"/>
      <c r="AC13" s="13">
        <v>230</v>
      </c>
      <c r="AD13" s="14"/>
      <c r="AE13" s="17"/>
      <c r="AF13" s="18"/>
      <c r="AG13" s="19"/>
      <c r="AH13" s="20"/>
      <c r="AI13" s="20"/>
      <c r="AJ13" s="21"/>
      <c r="AK13" s="22"/>
      <c r="AL13" s="24"/>
      <c r="AM13" s="34" t="s">
        <v>46</v>
      </c>
      <c r="AN13" s="30"/>
    </row>
    <row r="14" spans="2:40" ht="27" thickBot="1" x14ac:dyDescent="0.3">
      <c r="B14" s="23">
        <v>8</v>
      </c>
      <c r="C14" s="12">
        <v>0.95833333333333337</v>
      </c>
      <c r="D14" s="13"/>
      <c r="E14" s="14"/>
      <c r="F14" s="13">
        <v>215</v>
      </c>
      <c r="G14" s="14"/>
      <c r="H14" s="13">
        <v>230</v>
      </c>
      <c r="I14" s="14"/>
      <c r="J14" s="17"/>
      <c r="K14" s="13"/>
      <c r="L14" s="14"/>
      <c r="M14" s="13">
        <v>215</v>
      </c>
      <c r="N14" s="14"/>
      <c r="O14" s="13">
        <v>230</v>
      </c>
      <c r="P14" s="14"/>
      <c r="Q14" s="17"/>
      <c r="R14" s="13"/>
      <c r="S14" s="14"/>
      <c r="T14" s="13">
        <v>215</v>
      </c>
      <c r="U14" s="14"/>
      <c r="V14" s="13">
        <v>230</v>
      </c>
      <c r="W14" s="14"/>
      <c r="X14" s="17"/>
      <c r="Y14" s="13"/>
      <c r="Z14" s="14"/>
      <c r="AA14" s="13">
        <v>215</v>
      </c>
      <c r="AB14" s="14"/>
      <c r="AC14" s="13">
        <v>230</v>
      </c>
      <c r="AD14" s="14"/>
      <c r="AE14" s="17"/>
      <c r="AF14" s="18"/>
      <c r="AG14" s="19"/>
      <c r="AH14" s="20"/>
      <c r="AI14" s="20"/>
      <c r="AJ14" s="21"/>
      <c r="AK14" s="22"/>
      <c r="AL14" s="24"/>
      <c r="AM14" s="34" t="s">
        <v>47</v>
      </c>
      <c r="AN14" s="30"/>
    </row>
    <row r="15" spans="2:40" ht="54" thickTop="1" x14ac:dyDescent="0.25">
      <c r="B15" s="60" t="s">
        <v>22</v>
      </c>
      <c r="C15" s="61"/>
      <c r="D15" s="61"/>
      <c r="E15" s="61"/>
      <c r="F15" s="61"/>
      <c r="G15" s="61"/>
      <c r="H15" s="61"/>
      <c r="I15" s="62"/>
      <c r="J15" s="63" t="s">
        <v>23</v>
      </c>
      <c r="K15" s="64"/>
      <c r="L15" s="64"/>
      <c r="M15" s="64"/>
      <c r="N15" s="64"/>
      <c r="O15" s="65"/>
      <c r="P15" s="66"/>
      <c r="Q15" s="67"/>
      <c r="R15" s="67"/>
      <c r="S15" s="67"/>
      <c r="T15" s="67"/>
      <c r="U15" s="67"/>
      <c r="V15" s="67"/>
      <c r="W15" s="68"/>
      <c r="X15" s="69" t="s">
        <v>42</v>
      </c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69"/>
    </row>
    <row r="16" spans="2:40" ht="45" customHeight="1" thickBot="1" x14ac:dyDescent="0.3">
      <c r="B16" s="26" t="s">
        <v>1</v>
      </c>
      <c r="C16" s="71" t="s">
        <v>24</v>
      </c>
      <c r="D16" s="72"/>
      <c r="E16" s="73"/>
      <c r="F16" s="74" t="s">
        <v>25</v>
      </c>
      <c r="G16" s="75"/>
      <c r="H16" s="71" t="s">
        <v>26</v>
      </c>
      <c r="I16" s="76"/>
      <c r="J16" s="77" t="s">
        <v>27</v>
      </c>
      <c r="K16" s="78"/>
      <c r="L16" s="79" t="s">
        <v>28</v>
      </c>
      <c r="M16" s="79"/>
      <c r="N16" s="79" t="s">
        <v>29</v>
      </c>
      <c r="O16" s="89"/>
      <c r="P16" s="124" t="s">
        <v>30</v>
      </c>
      <c r="Q16" s="125"/>
      <c r="R16" s="126" t="s">
        <v>31</v>
      </c>
      <c r="S16" s="127"/>
      <c r="T16" s="126" t="s">
        <v>32</v>
      </c>
      <c r="U16" s="128"/>
      <c r="V16" s="89" t="s">
        <v>43</v>
      </c>
      <c r="W16" s="129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</row>
    <row r="17" spans="2:40" ht="54" thickTop="1" x14ac:dyDescent="0.5">
      <c r="B17" s="27">
        <v>1</v>
      </c>
      <c r="C17" s="131" t="s">
        <v>56</v>
      </c>
      <c r="D17" s="132"/>
      <c r="E17" s="133"/>
      <c r="F17" s="83"/>
      <c r="G17" s="84"/>
      <c r="H17" s="85" t="s">
        <v>34</v>
      </c>
      <c r="I17" s="86"/>
      <c r="J17" s="87" t="s">
        <v>35</v>
      </c>
      <c r="K17" s="29">
        <v>110</v>
      </c>
      <c r="L17" s="123"/>
      <c r="M17" s="123"/>
      <c r="N17" s="123"/>
      <c r="O17" s="123"/>
      <c r="P17" s="96" t="e">
        <f>AVERAGE(I7:I14)</f>
        <v>#DIV/0!</v>
      </c>
      <c r="Q17" s="97"/>
      <c r="R17" s="98" t="e">
        <f>AVERAGE(P7:P14)</f>
        <v>#DIV/0!</v>
      </c>
      <c r="S17" s="99"/>
      <c r="T17" s="98" t="e">
        <f>AVERAGE(W7:W14)</f>
        <v>#DIV/0!</v>
      </c>
      <c r="U17" s="100"/>
      <c r="V17" s="101" t="e">
        <f>AVERAGE(AD7:AD14)</f>
        <v>#DIV/0!</v>
      </c>
      <c r="W17" s="101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</row>
    <row r="18" spans="2:40" ht="53.25" customHeight="1" x14ac:dyDescent="0.5">
      <c r="B18" s="28">
        <v>2</v>
      </c>
      <c r="C18" s="134" t="s">
        <v>36</v>
      </c>
      <c r="D18" s="135"/>
      <c r="E18" s="136"/>
      <c r="F18" s="117"/>
      <c r="G18" s="118"/>
      <c r="H18" s="85" t="s">
        <v>34</v>
      </c>
      <c r="I18" s="86"/>
      <c r="J18" s="87"/>
      <c r="K18" s="29">
        <v>108</v>
      </c>
      <c r="L18" s="123"/>
      <c r="M18" s="123"/>
      <c r="N18" s="123"/>
      <c r="O18" s="123"/>
      <c r="P18" s="106" t="s">
        <v>37</v>
      </c>
      <c r="Q18" s="107"/>
      <c r="R18" s="108" t="s">
        <v>38</v>
      </c>
      <c r="S18" s="109"/>
      <c r="T18" s="110" t="s">
        <v>39</v>
      </c>
      <c r="U18" s="111"/>
      <c r="V18" s="102"/>
      <c r="W18" s="102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</row>
    <row r="19" spans="2:40" ht="54" thickBot="1" x14ac:dyDescent="0.55000000000000004">
      <c r="B19" s="28">
        <v>3</v>
      </c>
      <c r="C19" s="119" t="s">
        <v>40</v>
      </c>
      <c r="D19" s="119"/>
      <c r="E19" s="119"/>
      <c r="F19" s="120"/>
      <c r="G19" s="120"/>
      <c r="H19" s="119" t="s">
        <v>34</v>
      </c>
      <c r="I19" s="119"/>
      <c r="J19" s="87"/>
      <c r="K19" s="29" t="s">
        <v>41</v>
      </c>
      <c r="L19" s="123"/>
      <c r="M19" s="123"/>
      <c r="N19" s="123"/>
      <c r="O19" s="123"/>
      <c r="P19" s="112" t="e">
        <f>AVERAGE(G7:G14,N7:N14,U7:U14)</f>
        <v>#DIV/0!</v>
      </c>
      <c r="Q19" s="112"/>
      <c r="R19" s="104" t="e">
        <f>AVERAGE(I7:I14,P7:P14,W7:W14)</f>
        <v>#DIV/0!</v>
      </c>
      <c r="S19" s="113"/>
      <c r="T19" s="104" t="e">
        <f>R19-P19</f>
        <v>#DIV/0!</v>
      </c>
      <c r="U19" s="105"/>
      <c r="V19" s="103"/>
      <c r="W19" s="103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</row>
    <row r="20" spans="2:40" ht="15.75" thickTop="1" x14ac:dyDescent="0.25"/>
  </sheetData>
  <mergeCells count="51">
    <mergeCell ref="B1:AN4"/>
    <mergeCell ref="B5:B6"/>
    <mergeCell ref="C5:C6"/>
    <mergeCell ref="D5:J5"/>
    <mergeCell ref="K5:Q5"/>
    <mergeCell ref="R5:X5"/>
    <mergeCell ref="Y5:AE5"/>
    <mergeCell ref="AF5:AI5"/>
    <mergeCell ref="AJ5:AJ6"/>
    <mergeCell ref="AK5:AK6"/>
    <mergeCell ref="AL5:AL6"/>
    <mergeCell ref="B15:I15"/>
    <mergeCell ref="J15:O15"/>
    <mergeCell ref="P15:W15"/>
    <mergeCell ref="X15:AN19"/>
    <mergeCell ref="C16:E16"/>
    <mergeCell ref="F16:G16"/>
    <mergeCell ref="H16:I16"/>
    <mergeCell ref="J16:K16"/>
    <mergeCell ref="L16:M16"/>
    <mergeCell ref="C17:E17"/>
    <mergeCell ref="F17:G17"/>
    <mergeCell ref="H17:I17"/>
    <mergeCell ref="J17:J19"/>
    <mergeCell ref="L17:M17"/>
    <mergeCell ref="N16:O16"/>
    <mergeCell ref="P16:Q16"/>
    <mergeCell ref="R16:S16"/>
    <mergeCell ref="T16:U16"/>
    <mergeCell ref="V16:W16"/>
    <mergeCell ref="N17:O17"/>
    <mergeCell ref="P17:Q17"/>
    <mergeCell ref="R17:S17"/>
    <mergeCell ref="T17:U17"/>
    <mergeCell ref="V17:W19"/>
    <mergeCell ref="N18:O18"/>
    <mergeCell ref="T19:U19"/>
    <mergeCell ref="P18:Q18"/>
    <mergeCell ref="R18:S18"/>
    <mergeCell ref="T18:U18"/>
    <mergeCell ref="C19:E19"/>
    <mergeCell ref="F19:G19"/>
    <mergeCell ref="H19:I19"/>
    <mergeCell ref="L19:M19"/>
    <mergeCell ref="N19:O19"/>
    <mergeCell ref="P19:Q19"/>
    <mergeCell ref="R19:S19"/>
    <mergeCell ref="C18:E18"/>
    <mergeCell ref="F18:G18"/>
    <mergeCell ref="H18:I18"/>
    <mergeCell ref="L18:M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</vt:lpstr>
      <vt:lpstr>2</vt:lpstr>
      <vt:lpstr>3</vt:lpstr>
      <vt:lpstr>4</vt:lpstr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Operations</dc:creator>
  <cp:lastModifiedBy>Operations</cp:lastModifiedBy>
  <dcterms:created xsi:type="dcterms:W3CDTF">2024-12-17T05:50:01Z</dcterms:created>
  <dcterms:modified xsi:type="dcterms:W3CDTF">2024-12-25T08:51:47Z</dcterms:modified>
</cp:coreProperties>
</file>