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99DF83BA-639F-40EE-AFEC-956C1C431420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راهکاران'!$A$1:$K$218</definedName>
    <definedName name="_xlnm._FilterDatabase" localSheetId="3" hidden="1">'مانده تعهد فله'!$B$1:$E$5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1" l="1"/>
  <c r="D10" i="11"/>
  <c r="F3" i="11"/>
  <c r="E3" i="11"/>
  <c r="D2" i="11" l="1"/>
  <c r="C11" i="8"/>
  <c r="C10" i="8"/>
  <c r="D3" i="8"/>
  <c r="D4" i="8"/>
  <c r="D5" i="8"/>
  <c r="E3" i="8"/>
  <c r="F3" i="8" s="1"/>
  <c r="E4" i="8"/>
  <c r="F4" i="8" s="1"/>
  <c r="E5" i="8"/>
  <c r="F5" i="8" s="1"/>
  <c r="D2" i="8"/>
  <c r="E2" i="11" l="1"/>
  <c r="F2" i="11" l="1"/>
  <c r="E2" i="8"/>
  <c r="F2" i="8" l="1"/>
</calcChain>
</file>

<file path=xl/sharedStrings.xml><?xml version="1.0" encoding="utf-8"?>
<sst xmlns="http://schemas.openxmlformats.org/spreadsheetml/2006/main" count="1899" uniqueCount="444">
  <si>
    <t>12</t>
  </si>
  <si>
    <t>22</t>
  </si>
  <si>
    <t>در حال استفاده</t>
  </si>
  <si>
    <t>1403/01/15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</si>
  <si>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</si>
  <si>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</si>
  <si>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</si>
  <si>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</si>
  <si>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</si>
  <si>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</si>
  <si>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</si>
  <si>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</si>
  <si>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</si>
  <si>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</si>
  <si>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</si>
  <si>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</si>
  <si>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</si>
  <si>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</si>
  <si>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</si>
  <si>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</si>
  <si>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</si>
  <si>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</si>
  <si>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</si>
  <si>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</si>
  <si>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</si>
  <si>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</si>
  <si>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</si>
  <si>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1403/02/24</t>
  </si>
  <si>
    <t>1403/03/15</t>
  </si>
  <si>
    <t>14031200120</t>
  </si>
  <si>
    <t>1403013284001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</si>
  <si>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</si>
  <si>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</si>
  <si>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</si>
  <si>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</si>
  <si>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</si>
  <si>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</si>
  <si>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</si>
  <si>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14031200131</t>
  </si>
  <si>
    <t>14031200133</t>
  </si>
  <si>
    <t>14031200134</t>
  </si>
  <si>
    <t>14031200135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</si>
  <si>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</si>
  <si>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</si>
  <si>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</si>
  <si>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</si>
  <si>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</si>
  <si>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</si>
  <si>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</si>
  <si>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14031200001</t>
  </si>
  <si>
    <t>1403/01/05</t>
  </si>
  <si>
    <t>دیاکو نفت جی</t>
  </si>
  <si>
    <t>1402174253001</t>
  </si>
  <si>
    <t>1402/12/13</t>
  </si>
  <si>
    <t>بسته شده</t>
  </si>
  <si>
    <t>1403/01/08</t>
  </si>
  <si>
    <t>14032200001</t>
  </si>
  <si>
    <t>الماس خاورمیانه کیش</t>
  </si>
  <si>
    <t>1402193405001</t>
  </si>
  <si>
    <t>1402/12/23</t>
  </si>
  <si>
    <t>1403/02/05</t>
  </si>
  <si>
    <t>14032200002</t>
  </si>
  <si>
    <t>14031200004</t>
  </si>
  <si>
    <t>1403/01/06</t>
  </si>
  <si>
    <t>1402179970001</t>
  </si>
  <si>
    <t>1402/12/15</t>
  </si>
  <si>
    <t>14031200003</t>
  </si>
  <si>
    <t>1402179969001</t>
  </si>
  <si>
    <t>14031200007</t>
  </si>
  <si>
    <t>14031200002</t>
  </si>
  <si>
    <t>14031200005</t>
  </si>
  <si>
    <t>1402179971001</t>
  </si>
  <si>
    <t>14031200006</t>
  </si>
  <si>
    <t>14031200008</t>
  </si>
  <si>
    <t>پالایش نفت جی هرمز(همیار جی یزد)</t>
  </si>
  <si>
    <t>1402946427001</t>
  </si>
  <si>
    <t>1402/06/29</t>
  </si>
  <si>
    <t>14032200003</t>
  </si>
  <si>
    <t>1403/01/07</t>
  </si>
  <si>
    <t>تولیدی روانساز آرین جم</t>
  </si>
  <si>
    <t>1402162226001</t>
  </si>
  <si>
    <t>1402/12/02</t>
  </si>
  <si>
    <t>14032200004</t>
  </si>
  <si>
    <t>14032200007</t>
  </si>
  <si>
    <t>کانه آرای زرین جی اصفهان</t>
  </si>
  <si>
    <t>1402128791001</t>
  </si>
  <si>
    <t>1402/11/09</t>
  </si>
  <si>
    <t>14032200008</t>
  </si>
  <si>
    <t>14032200009</t>
  </si>
  <si>
    <t>1402128793001</t>
  </si>
  <si>
    <t>14031200010</t>
  </si>
  <si>
    <t>1402183435001</t>
  </si>
  <si>
    <t>1402/12/19</t>
  </si>
  <si>
    <t>1403/01/20</t>
  </si>
  <si>
    <t>14031200009</t>
  </si>
  <si>
    <t>14032200005</t>
  </si>
  <si>
    <t>ایساتیس دیزل پارت</t>
  </si>
  <si>
    <t>1402150620001</t>
  </si>
  <si>
    <t>1402/11/24</t>
  </si>
  <si>
    <t>14032200006</t>
  </si>
  <si>
    <t>14031200011</t>
  </si>
  <si>
    <t>1403/01/09</t>
  </si>
  <si>
    <t>14031200012</t>
  </si>
  <si>
    <t>1403/01/11</t>
  </si>
  <si>
    <t>1402183426001</t>
  </si>
  <si>
    <t>14031200013</t>
  </si>
  <si>
    <t>14032200010</t>
  </si>
  <si>
    <t>جی پورنر پارس</t>
  </si>
  <si>
    <t>1402177213001</t>
  </si>
  <si>
    <t>1402/12/14</t>
  </si>
  <si>
    <t>1403/01/31</t>
  </si>
  <si>
    <t>14032200011</t>
  </si>
  <si>
    <t>1403/01/14</t>
  </si>
  <si>
    <t>14032200012</t>
  </si>
  <si>
    <t>1402162227001</t>
  </si>
  <si>
    <t>14031200014</t>
  </si>
  <si>
    <t>1402194248001</t>
  </si>
  <si>
    <t>1402/12/27</t>
  </si>
  <si>
    <t>1403/01/22</t>
  </si>
  <si>
    <t>14032200013</t>
  </si>
  <si>
    <t>دماوندبام دلیجان</t>
  </si>
  <si>
    <t>1402183428001</t>
  </si>
  <si>
    <t>14032200014</t>
  </si>
  <si>
    <t>14032200016</t>
  </si>
  <si>
    <t>1402177212001</t>
  </si>
  <si>
    <t>14032200015</t>
  </si>
  <si>
    <t>14031200016</t>
  </si>
  <si>
    <t>1403/01/16</t>
  </si>
  <si>
    <t>14031200015</t>
  </si>
  <si>
    <t>14031200017</t>
  </si>
  <si>
    <t>1402194238001</t>
  </si>
  <si>
    <t>14031200018</t>
  </si>
  <si>
    <t>14031200019</t>
  </si>
  <si>
    <t>14031200022</t>
  </si>
  <si>
    <t>1402194250001</t>
  </si>
  <si>
    <t>14031200020</t>
  </si>
  <si>
    <t>14031200021</t>
  </si>
  <si>
    <t>14031200024</t>
  </si>
  <si>
    <t>1403/01/19</t>
  </si>
  <si>
    <t>1402194239001</t>
  </si>
  <si>
    <t>14031200023</t>
  </si>
  <si>
    <t>14032200019</t>
  </si>
  <si>
    <t>آریا نفت پاسارگاد</t>
  </si>
  <si>
    <t>1402172890001</t>
  </si>
  <si>
    <t>1402/12/12</t>
  </si>
  <si>
    <t>14032200018</t>
  </si>
  <si>
    <t>1402194252001</t>
  </si>
  <si>
    <t>1402/12/28</t>
  </si>
  <si>
    <t>14032200017</t>
  </si>
  <si>
    <t>14031200026</t>
  </si>
  <si>
    <t>1402194240001</t>
  </si>
  <si>
    <t>14031200025</t>
  </si>
  <si>
    <t>14032200021</t>
  </si>
  <si>
    <t>14032200020</t>
  </si>
  <si>
    <t>1402162228001</t>
  </si>
  <si>
    <t>14031200031</t>
  </si>
  <si>
    <t>1403/01/21</t>
  </si>
  <si>
    <t>متین کیمیای سپاهان</t>
  </si>
  <si>
    <t>1402188597001</t>
  </si>
  <si>
    <t>1402/12/21</t>
  </si>
  <si>
    <t>14031200030</t>
  </si>
  <si>
    <t>14031200028</t>
  </si>
  <si>
    <t>تولیدی و صنعتی شیمی پلاست شمال</t>
  </si>
  <si>
    <t>1403003918001</t>
  </si>
  <si>
    <t>1403/02/06</t>
  </si>
  <si>
    <t>14031200027</t>
  </si>
  <si>
    <t>14031200029</t>
  </si>
  <si>
    <t>1403007589001</t>
  </si>
  <si>
    <t>1403/02/20</t>
  </si>
  <si>
    <t>14031200032</t>
  </si>
  <si>
    <t>1403/01/25</t>
  </si>
  <si>
    <t>14031200034</t>
  </si>
  <si>
    <t>1403003916001</t>
  </si>
  <si>
    <t>14031200033</t>
  </si>
  <si>
    <t>14032200022</t>
  </si>
  <si>
    <t>رامین ره سازان بندر</t>
  </si>
  <si>
    <t>1403010941001</t>
  </si>
  <si>
    <t>1403/02/10</t>
  </si>
  <si>
    <t>14032200023</t>
  </si>
  <si>
    <t>14031200039</t>
  </si>
  <si>
    <t>1403/01/26</t>
  </si>
  <si>
    <t>14031200036</t>
  </si>
  <si>
    <t>1403003917001</t>
  </si>
  <si>
    <t>14031200035</t>
  </si>
  <si>
    <t>14031200038</t>
  </si>
  <si>
    <t>1403003915001</t>
  </si>
  <si>
    <t>14031200037</t>
  </si>
  <si>
    <t>14032200024</t>
  </si>
  <si>
    <t>14032200025</t>
  </si>
  <si>
    <t>14031200040</t>
  </si>
  <si>
    <t>1403/01/27</t>
  </si>
  <si>
    <t>1403013285001</t>
  </si>
  <si>
    <t>1403/02/29</t>
  </si>
  <si>
    <t>14032200028</t>
  </si>
  <si>
    <t>1403013280001</t>
  </si>
  <si>
    <t>1403/02/14</t>
  </si>
  <si>
    <t>14032200027</t>
  </si>
  <si>
    <t>14032200026</t>
  </si>
  <si>
    <t>14031200042</t>
  </si>
  <si>
    <t>1403/01/28</t>
  </si>
  <si>
    <t>1403003920001</t>
  </si>
  <si>
    <t>14031200041</t>
  </si>
  <si>
    <t>14032200029</t>
  </si>
  <si>
    <t>1403/01/29</t>
  </si>
  <si>
    <t>14032200030</t>
  </si>
  <si>
    <t>1402183429001</t>
  </si>
  <si>
    <t>14032200031</t>
  </si>
  <si>
    <t>1402184071001</t>
  </si>
  <si>
    <t>14031200044</t>
  </si>
  <si>
    <t>1403/01/30</t>
  </si>
  <si>
    <t>1403007587001</t>
  </si>
  <si>
    <t>14031200043</t>
  </si>
  <si>
    <t>14031200051</t>
  </si>
  <si>
    <t>1403/02/01</t>
  </si>
  <si>
    <t>1403007598001</t>
  </si>
  <si>
    <t>14031200052</t>
  </si>
  <si>
    <t>14031200053</t>
  </si>
  <si>
    <t>1403007599001</t>
  </si>
  <si>
    <t>14031200054</t>
  </si>
  <si>
    <t>14031200045</t>
  </si>
  <si>
    <t>آوا رادین شرق</t>
  </si>
  <si>
    <t>1403003919001</t>
  </si>
  <si>
    <t>14031200050</t>
  </si>
  <si>
    <t>14032200032</t>
  </si>
  <si>
    <t>1403003925001</t>
  </si>
  <si>
    <t>14031200049</t>
  </si>
  <si>
    <t>توسعه اشتغال پادرا</t>
  </si>
  <si>
    <t>1403007586001</t>
  </si>
  <si>
    <t>14031200048</t>
  </si>
  <si>
    <t>14031200047</t>
  </si>
  <si>
    <t>1403013282001</t>
  </si>
  <si>
    <t>14031200046</t>
  </si>
  <si>
    <t>14031200055</t>
  </si>
  <si>
    <t>1403/02/02</t>
  </si>
  <si>
    <t>علیرضا  تاجی اشکفتکی</t>
  </si>
  <si>
    <t>1403007590001</t>
  </si>
  <si>
    <t>14031200056</t>
  </si>
  <si>
    <t>14031200058</t>
  </si>
  <si>
    <t>ناراتک نوین آرکا</t>
  </si>
  <si>
    <t>1402183424001</t>
  </si>
  <si>
    <t>1403/02/15</t>
  </si>
  <si>
    <t>14031200057</t>
  </si>
  <si>
    <t>14031200059</t>
  </si>
  <si>
    <t>1403/02/03</t>
  </si>
  <si>
    <t>1403007588001</t>
  </si>
  <si>
    <t>14031200060</t>
  </si>
  <si>
    <t>14031200061</t>
  </si>
  <si>
    <t>1403013283001</t>
  </si>
  <si>
    <t>14031200062</t>
  </si>
  <si>
    <t>14032200036</t>
  </si>
  <si>
    <t>1403013279001</t>
  </si>
  <si>
    <t>14032200035</t>
  </si>
  <si>
    <t>14032200033</t>
  </si>
  <si>
    <t>1402194253001</t>
  </si>
  <si>
    <t>14032200034</t>
  </si>
  <si>
    <t>14032200038</t>
  </si>
  <si>
    <t>1403/02/04</t>
  </si>
  <si>
    <t>1403022561001</t>
  </si>
  <si>
    <t>14032200037</t>
  </si>
  <si>
    <t>14032200039</t>
  </si>
  <si>
    <t>14031200063</t>
  </si>
  <si>
    <t>آکو قیر زاگرس</t>
  </si>
  <si>
    <t>1403007597001</t>
  </si>
  <si>
    <t>14031200064</t>
  </si>
  <si>
    <t>14031200065</t>
  </si>
  <si>
    <t>1403/02/08</t>
  </si>
  <si>
    <t>گروه پیشگامان صنعت و تجارت رادمان</t>
  </si>
  <si>
    <t>1403041627001</t>
  </si>
  <si>
    <t>1403/03/03</t>
  </si>
  <si>
    <t>14031200068</t>
  </si>
  <si>
    <t>14031200069</t>
  </si>
  <si>
    <t>1403041628001</t>
  </si>
  <si>
    <t>14031200070</t>
  </si>
  <si>
    <t>14032200040</t>
  </si>
  <si>
    <t>پترو تجارت کسرا</t>
  </si>
  <si>
    <t>1403029402001</t>
  </si>
  <si>
    <t>14032200041</t>
  </si>
  <si>
    <t>14031200066</t>
  </si>
  <si>
    <t>1403031959001</t>
  </si>
  <si>
    <t>14031200067</t>
  </si>
  <si>
    <t>14032200043</t>
  </si>
  <si>
    <t>1403/02/09</t>
  </si>
  <si>
    <t>توسعه کوبین مهر</t>
  </si>
  <si>
    <t>1403013307001</t>
  </si>
  <si>
    <t>14031200076</t>
  </si>
  <si>
    <t>1403013319001</t>
  </si>
  <si>
    <t>14031200074</t>
  </si>
  <si>
    <t>1403013318001</t>
  </si>
  <si>
    <t>14031200075</t>
  </si>
  <si>
    <t>14031200073</t>
  </si>
  <si>
    <t>14031200071</t>
  </si>
  <si>
    <t>سامان گستر بیرجند</t>
  </si>
  <si>
    <t>1403022251001</t>
  </si>
  <si>
    <t>14031200072</t>
  </si>
  <si>
    <t>14032200042</t>
  </si>
  <si>
    <t>14031200078</t>
  </si>
  <si>
    <t>14031200077</t>
  </si>
  <si>
    <t>14032200045</t>
  </si>
  <si>
    <t>1403013281001</t>
  </si>
  <si>
    <t>14032200044</t>
  </si>
  <si>
    <t>14032200046</t>
  </si>
  <si>
    <t>14031200079</t>
  </si>
  <si>
    <t>1403/02/11</t>
  </si>
  <si>
    <t>1403015550001</t>
  </si>
  <si>
    <t>1403/02/17</t>
  </si>
  <si>
    <t>14031200080</t>
  </si>
  <si>
    <t>14032200048</t>
  </si>
  <si>
    <t>ایمن تجارت هنگام</t>
  </si>
  <si>
    <t>1403033928001</t>
  </si>
  <si>
    <t>1403/02/28</t>
  </si>
  <si>
    <t>14032200047</t>
  </si>
  <si>
    <t>14031200085</t>
  </si>
  <si>
    <t>1403/02/12</t>
  </si>
  <si>
    <t>1403044324001</t>
  </si>
  <si>
    <t>1403/03/07</t>
  </si>
  <si>
    <t>14031200086</t>
  </si>
  <si>
    <t>14031200087</t>
  </si>
  <si>
    <t>1403044326001</t>
  </si>
  <si>
    <t>14031200088</t>
  </si>
  <si>
    <t>14031200081</t>
  </si>
  <si>
    <t>14031200082</t>
  </si>
  <si>
    <t>14032200050</t>
  </si>
  <si>
    <t>1403034311001</t>
  </si>
  <si>
    <t>14032200049</t>
  </si>
  <si>
    <t>14031200083</t>
  </si>
  <si>
    <t>1403022250001</t>
  </si>
  <si>
    <t>14031200084</t>
  </si>
  <si>
    <t>14031200089</t>
  </si>
  <si>
    <t>1403/02/13</t>
  </si>
  <si>
    <t>14031200090</t>
  </si>
  <si>
    <t>14031200091</t>
  </si>
  <si>
    <t>14031200093</t>
  </si>
  <si>
    <t>14031200092</t>
  </si>
  <si>
    <t>1402183427001</t>
  </si>
  <si>
    <t>1403/02/31</t>
  </si>
  <si>
    <t>14031200094</t>
  </si>
  <si>
    <t>14031200095</t>
  </si>
  <si>
    <t>1403/02/16</t>
  </si>
  <si>
    <t>1403022252001</t>
  </si>
  <si>
    <t>14031200096</t>
  </si>
  <si>
    <t>14032200051</t>
  </si>
  <si>
    <t>14032200052</t>
  </si>
  <si>
    <t>14031200097</t>
  </si>
  <si>
    <t>14031200098</t>
  </si>
  <si>
    <t>1403/02/18</t>
  </si>
  <si>
    <t>1403025382001</t>
  </si>
  <si>
    <t>14031200099</t>
  </si>
  <si>
    <t>14032200053</t>
  </si>
  <si>
    <t>1403/02/19</t>
  </si>
  <si>
    <t>1403029403001</t>
  </si>
  <si>
    <t>14032200054</t>
  </si>
  <si>
    <t>14031200106</t>
  </si>
  <si>
    <t>1403025383001</t>
  </si>
  <si>
    <t>14031200105</t>
  </si>
  <si>
    <t>14031200104</t>
  </si>
  <si>
    <t>1403025386001</t>
  </si>
  <si>
    <t>14031200102</t>
  </si>
  <si>
    <t>1403/02/22</t>
  </si>
  <si>
    <t>14031200103</t>
  </si>
  <si>
    <t>14031200101</t>
  </si>
  <si>
    <t>1403025387001</t>
  </si>
  <si>
    <t>14031200100</t>
  </si>
  <si>
    <t>14031200108</t>
  </si>
  <si>
    <t>1403031937001</t>
  </si>
  <si>
    <t>14031200107</t>
  </si>
  <si>
    <t>14031200112</t>
  </si>
  <si>
    <t>1403031938001</t>
  </si>
  <si>
    <t>1403/02/27</t>
  </si>
  <si>
    <t>14031200111</t>
  </si>
  <si>
    <t>14031200110</t>
  </si>
  <si>
    <t>1403031967001</t>
  </si>
  <si>
    <t>14031200109</t>
  </si>
  <si>
    <t>14031200113</t>
  </si>
  <si>
    <t>1403031958001</t>
  </si>
  <si>
    <t>14031200114</t>
  </si>
  <si>
    <t>1403/02/30</t>
  </si>
  <si>
    <t>14032200056</t>
  </si>
  <si>
    <t>1403044446001</t>
  </si>
  <si>
    <t>14032200055</t>
  </si>
  <si>
    <t>14032200057</t>
  </si>
  <si>
    <t>1403/02/23</t>
  </si>
  <si>
    <t>عمران نگر بندرعباس</t>
  </si>
  <si>
    <t>1403041682001</t>
  </si>
  <si>
    <t>14032200058</t>
  </si>
  <si>
    <t>14031200118</t>
  </si>
  <si>
    <t>14031200129</t>
  </si>
  <si>
    <t>14031200119</t>
  </si>
  <si>
    <t>14031200130</t>
  </si>
  <si>
    <t>14031200121</t>
  </si>
  <si>
    <t>14031200132</t>
  </si>
  <si>
    <t>14032200060</t>
  </si>
  <si>
    <t>1403033926001</t>
  </si>
  <si>
    <t>14032200059</t>
  </si>
  <si>
    <t>14031200115</t>
  </si>
  <si>
    <t>کاج طلایی آفاق</t>
  </si>
  <si>
    <t>1403041629001</t>
  </si>
  <si>
    <t>14031200116</t>
  </si>
  <si>
    <t>14031200117</t>
  </si>
  <si>
    <t>14031200125</t>
  </si>
  <si>
    <t>1403/02/25</t>
  </si>
  <si>
    <t>1403044325001</t>
  </si>
  <si>
    <t>14031200127</t>
  </si>
  <si>
    <t>1403044328001</t>
  </si>
  <si>
    <t>14031200128</t>
  </si>
  <si>
    <t>14031200126</t>
  </si>
  <si>
    <t>14031200136</t>
  </si>
  <si>
    <t>1403048787001</t>
  </si>
  <si>
    <t>1403/03/09</t>
  </si>
  <si>
    <t>14032200061</t>
  </si>
  <si>
    <t>1403048784001</t>
  </si>
  <si>
    <t>14032200062</t>
  </si>
  <si>
    <t>14032200064</t>
  </si>
  <si>
    <t>1403053851001</t>
  </si>
  <si>
    <t>14032200063</t>
  </si>
  <si>
    <t>14031200138</t>
  </si>
  <si>
    <t>1403053860001</t>
  </si>
  <si>
    <t>14031200140</t>
  </si>
  <si>
    <t>1403053861001</t>
  </si>
  <si>
    <t>14031200137</t>
  </si>
  <si>
    <t>14031200139</t>
  </si>
  <si>
    <t>14032200066</t>
  </si>
  <si>
    <t>1403041626001</t>
  </si>
  <si>
    <t>14032200065</t>
  </si>
  <si>
    <t>14032200067</t>
  </si>
  <si>
    <t>1403048785001</t>
  </si>
  <si>
    <t>14032200070</t>
  </si>
  <si>
    <t>1403048786001</t>
  </si>
  <si>
    <t>14032200069</t>
  </si>
  <si>
    <t>14032200068</t>
  </si>
  <si>
    <t>14032200074</t>
  </si>
  <si>
    <t>1403053450001</t>
  </si>
  <si>
    <t>14032200073</t>
  </si>
  <si>
    <t>14031200141</t>
  </si>
  <si>
    <t>1403/03/12</t>
  </si>
  <si>
    <t>جهان پیشگام فرمان</t>
  </si>
  <si>
    <t>1403080808001</t>
  </si>
  <si>
    <t>1403/03/06</t>
  </si>
  <si>
    <t>1403/04/05</t>
  </si>
  <si>
    <t>14031200142</t>
  </si>
  <si>
    <t>14031200143</t>
  </si>
  <si>
    <t>مهندسی قیر و آسفالت غرب</t>
  </si>
  <si>
    <t>1403089025001</t>
  </si>
  <si>
    <t>1403/04/08</t>
  </si>
  <si>
    <t>تخصیص روزانه مورخ 1403/03/13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</si>
</sst>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1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4" fillId="0" borderId="3" xfId="0" applyFont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18"/>
  <sheetViews>
    <sheetView rightToLeft="1" workbookViewId="0">
      <selection activeCell="F228" sqref="F228"/>
    </sheetView>
  </sheetViews>
  <sheetFormatPr defaultRowHeight="12.75" x14ac:dyDescent="0.2"/>
  <cols>
    <col min="10" max="10" width="13.42578125" bestFit="1" customWidth="1"/>
    <col min="11" max="11" width="16.7109375" bestFit="1" customWidth="1"/>
  </cols>
  <sheetData>
    <row r="1" spans="1:11" x14ac:dyDescent="0.2">
      <c r="A1" t="s">
        <v>6</v>
      </c>
      <c r="B1" t="s">
        <v>7</v>
      </c>
      <c r="C1" t="s">
        <v>8</v>
      </c>
      <c r="D1" t="s">
        <v>9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  <c r="K1" t="s">
        <v>16</v>
      </c>
    </row>
    <row r="2" spans="1:11" hidden="1" x14ac:dyDescent="0.2">
      <c r="A2" t="s">
        <v>0</v>
      </c>
      <c r="B2" t="s">
        <v>49</v>
      </c>
      <c r="C2" t="s">
        <v>50</v>
      </c>
      <c r="D2" t="s">
        <v>51</v>
      </c>
      <c r="E2" t="s">
        <v>52</v>
      </c>
      <c r="F2" t="s">
        <v>53</v>
      </c>
      <c r="G2">
        <v>200000</v>
      </c>
      <c r="H2">
        <v>200000</v>
      </c>
      <c r="I2">
        <v>920</v>
      </c>
      <c r="J2" t="s">
        <v>54</v>
      </c>
      <c r="K2" t="s">
        <v>55</v>
      </c>
    </row>
    <row r="3" spans="1:11" hidden="1" x14ac:dyDescent="0.2">
      <c r="A3" t="s">
        <v>1</v>
      </c>
      <c r="B3" t="s">
        <v>56</v>
      </c>
      <c r="C3" t="s">
        <v>50</v>
      </c>
      <c r="D3" t="s">
        <v>57</v>
      </c>
      <c r="E3" t="s">
        <v>58</v>
      </c>
      <c r="F3" t="s">
        <v>59</v>
      </c>
      <c r="G3">
        <v>220000</v>
      </c>
      <c r="H3">
        <v>198000</v>
      </c>
      <c r="I3">
        <v>0</v>
      </c>
      <c r="J3" t="s">
        <v>54</v>
      </c>
      <c r="K3" t="s">
        <v>60</v>
      </c>
    </row>
    <row r="4" spans="1:11" hidden="1" x14ac:dyDescent="0.2">
      <c r="A4" t="s">
        <v>1</v>
      </c>
      <c r="B4" t="s">
        <v>61</v>
      </c>
      <c r="C4" t="s">
        <v>50</v>
      </c>
      <c r="D4" t="s">
        <v>57</v>
      </c>
      <c r="E4" t="s">
        <v>58</v>
      </c>
      <c r="F4" t="s">
        <v>59</v>
      </c>
      <c r="G4">
        <v>220000</v>
      </c>
      <c r="H4">
        <v>22000</v>
      </c>
      <c r="I4">
        <v>71</v>
      </c>
      <c r="J4" t="s">
        <v>54</v>
      </c>
      <c r="K4" t="s">
        <v>60</v>
      </c>
    </row>
    <row r="5" spans="1:11" hidden="1" x14ac:dyDescent="0.2">
      <c r="A5" t="s">
        <v>0</v>
      </c>
      <c r="B5" t="s">
        <v>62</v>
      </c>
      <c r="C5" t="s">
        <v>63</v>
      </c>
      <c r="D5" t="s">
        <v>25</v>
      </c>
      <c r="E5" t="s">
        <v>64</v>
      </c>
      <c r="F5" t="s">
        <v>65</v>
      </c>
      <c r="G5">
        <v>2000000</v>
      </c>
      <c r="H5">
        <v>1800000</v>
      </c>
      <c r="I5">
        <v>0</v>
      </c>
      <c r="J5" t="s">
        <v>54</v>
      </c>
      <c r="K5" t="s">
        <v>3</v>
      </c>
    </row>
    <row r="6" spans="1:11" hidden="1" x14ac:dyDescent="0.2">
      <c r="A6" t="s">
        <v>0</v>
      </c>
      <c r="B6" t="s">
        <v>66</v>
      </c>
      <c r="C6" t="s">
        <v>63</v>
      </c>
      <c r="D6" t="s">
        <v>25</v>
      </c>
      <c r="E6" t="s">
        <v>67</v>
      </c>
      <c r="F6" t="s">
        <v>65</v>
      </c>
      <c r="G6">
        <v>3000000</v>
      </c>
      <c r="H6">
        <v>300000</v>
      </c>
      <c r="I6">
        <v>0</v>
      </c>
      <c r="J6" t="s">
        <v>54</v>
      </c>
      <c r="K6" t="s">
        <v>3</v>
      </c>
    </row>
    <row r="7" spans="1:11" hidden="1" x14ac:dyDescent="0.2">
      <c r="A7" t="s">
        <v>0</v>
      </c>
      <c r="B7" t="s">
        <v>68</v>
      </c>
      <c r="C7" t="s">
        <v>63</v>
      </c>
      <c r="D7" t="s">
        <v>25</v>
      </c>
      <c r="E7" t="s">
        <v>64</v>
      </c>
      <c r="F7" t="s">
        <v>65</v>
      </c>
      <c r="G7">
        <v>2000000</v>
      </c>
      <c r="H7">
        <v>200000</v>
      </c>
      <c r="I7">
        <v>0</v>
      </c>
      <c r="J7" t="s">
        <v>54</v>
      </c>
      <c r="K7" t="s">
        <v>3</v>
      </c>
    </row>
    <row r="8" spans="1:11" hidden="1" x14ac:dyDescent="0.2">
      <c r="A8" t="s">
        <v>0</v>
      </c>
      <c r="B8" t="s">
        <v>69</v>
      </c>
      <c r="C8" t="s">
        <v>63</v>
      </c>
      <c r="D8" t="s">
        <v>25</v>
      </c>
      <c r="E8" t="s">
        <v>67</v>
      </c>
      <c r="F8" t="s">
        <v>65</v>
      </c>
      <c r="G8">
        <v>3000000</v>
      </c>
      <c r="H8">
        <v>700000</v>
      </c>
      <c r="I8">
        <v>0</v>
      </c>
      <c r="J8" t="s">
        <v>54</v>
      </c>
      <c r="K8" t="s">
        <v>3</v>
      </c>
    </row>
    <row r="9" spans="1:11" hidden="1" x14ac:dyDescent="0.2">
      <c r="A9" t="s">
        <v>0</v>
      </c>
      <c r="B9" t="s">
        <v>70</v>
      </c>
      <c r="C9" t="s">
        <v>63</v>
      </c>
      <c r="D9" t="s">
        <v>25</v>
      </c>
      <c r="E9" t="s">
        <v>71</v>
      </c>
      <c r="F9" t="s">
        <v>65</v>
      </c>
      <c r="G9">
        <v>2000000</v>
      </c>
      <c r="H9">
        <v>1800000</v>
      </c>
      <c r="I9">
        <v>0</v>
      </c>
      <c r="J9" t="s">
        <v>54</v>
      </c>
      <c r="K9" t="s">
        <v>3</v>
      </c>
    </row>
    <row r="10" spans="1:11" hidden="1" x14ac:dyDescent="0.2">
      <c r="A10" t="s">
        <v>0</v>
      </c>
      <c r="B10" t="s">
        <v>72</v>
      </c>
      <c r="C10" t="s">
        <v>63</v>
      </c>
      <c r="D10" t="s">
        <v>25</v>
      </c>
      <c r="E10" t="s">
        <v>71</v>
      </c>
      <c r="F10" t="s">
        <v>65</v>
      </c>
      <c r="G10">
        <v>2000000</v>
      </c>
      <c r="H10">
        <v>200000</v>
      </c>
      <c r="I10">
        <v>0</v>
      </c>
      <c r="J10" t="s">
        <v>54</v>
      </c>
      <c r="K10" t="s">
        <v>3</v>
      </c>
    </row>
    <row r="11" spans="1:11" hidden="1" x14ac:dyDescent="0.2">
      <c r="A11" t="s">
        <v>0</v>
      </c>
      <c r="B11" t="s">
        <v>73</v>
      </c>
      <c r="C11" t="s">
        <v>63</v>
      </c>
      <c r="D11" t="s">
        <v>74</v>
      </c>
      <c r="E11" t="s">
        <v>75</v>
      </c>
      <c r="F11" t="s">
        <v>76</v>
      </c>
      <c r="G11">
        <v>2000000</v>
      </c>
      <c r="H11">
        <v>500000</v>
      </c>
      <c r="I11">
        <v>137670</v>
      </c>
      <c r="J11" t="s">
        <v>54</v>
      </c>
      <c r="K11" t="s">
        <v>55</v>
      </c>
    </row>
    <row r="12" spans="1:11" hidden="1" x14ac:dyDescent="0.2">
      <c r="A12" t="s">
        <v>1</v>
      </c>
      <c r="B12" t="s">
        <v>77</v>
      </c>
      <c r="C12" t="s">
        <v>78</v>
      </c>
      <c r="D12" t="s">
        <v>79</v>
      </c>
      <c r="E12" t="s">
        <v>80</v>
      </c>
      <c r="F12" t="s">
        <v>81</v>
      </c>
      <c r="G12">
        <v>800000</v>
      </c>
      <c r="H12">
        <v>360000</v>
      </c>
      <c r="I12">
        <v>5317</v>
      </c>
      <c r="J12" t="s">
        <v>54</v>
      </c>
      <c r="K12" t="s">
        <v>3</v>
      </c>
    </row>
    <row r="13" spans="1:11" hidden="1" x14ac:dyDescent="0.2">
      <c r="A13" t="s">
        <v>1</v>
      </c>
      <c r="B13" t="s">
        <v>82</v>
      </c>
      <c r="C13" t="s">
        <v>78</v>
      </c>
      <c r="D13" t="s">
        <v>79</v>
      </c>
      <c r="E13" t="s">
        <v>80</v>
      </c>
      <c r="F13" t="s">
        <v>81</v>
      </c>
      <c r="G13">
        <v>800000</v>
      </c>
      <c r="H13">
        <v>40000</v>
      </c>
      <c r="I13">
        <v>14564</v>
      </c>
      <c r="J13" t="s">
        <v>54</v>
      </c>
      <c r="K13" t="s">
        <v>3</v>
      </c>
    </row>
    <row r="14" spans="1:11" hidden="1" x14ac:dyDescent="0.2">
      <c r="A14" t="s">
        <v>1</v>
      </c>
      <c r="B14" t="s">
        <v>83</v>
      </c>
      <c r="C14" t="s">
        <v>55</v>
      </c>
      <c r="D14" t="s">
        <v>84</v>
      </c>
      <c r="E14" t="s">
        <v>85</v>
      </c>
      <c r="F14" t="s">
        <v>86</v>
      </c>
      <c r="G14">
        <v>2000000</v>
      </c>
      <c r="H14">
        <v>3714</v>
      </c>
      <c r="I14">
        <v>0</v>
      </c>
      <c r="J14" t="s">
        <v>54</v>
      </c>
      <c r="K14" t="s">
        <v>3</v>
      </c>
    </row>
    <row r="15" spans="1:11" hidden="1" x14ac:dyDescent="0.2">
      <c r="A15" t="s">
        <v>1</v>
      </c>
      <c r="B15" t="s">
        <v>87</v>
      </c>
      <c r="C15" t="s">
        <v>55</v>
      </c>
      <c r="D15" t="s">
        <v>84</v>
      </c>
      <c r="E15" t="s">
        <v>85</v>
      </c>
      <c r="F15" t="s">
        <v>86</v>
      </c>
      <c r="G15">
        <v>2000000</v>
      </c>
      <c r="H15">
        <v>119409</v>
      </c>
      <c r="I15">
        <v>1283</v>
      </c>
      <c r="J15" t="s">
        <v>54</v>
      </c>
      <c r="K15" t="s">
        <v>3</v>
      </c>
    </row>
    <row r="16" spans="1:11" hidden="1" x14ac:dyDescent="0.2">
      <c r="A16" t="s">
        <v>1</v>
      </c>
      <c r="B16" t="s">
        <v>88</v>
      </c>
      <c r="C16" t="s">
        <v>55</v>
      </c>
      <c r="D16" t="s">
        <v>84</v>
      </c>
      <c r="E16" t="s">
        <v>89</v>
      </c>
      <c r="F16" t="s">
        <v>86</v>
      </c>
      <c r="G16">
        <v>1520000</v>
      </c>
      <c r="H16">
        <v>5663</v>
      </c>
      <c r="I16">
        <v>0</v>
      </c>
      <c r="J16" t="s">
        <v>54</v>
      </c>
      <c r="K16" t="s">
        <v>3</v>
      </c>
    </row>
    <row r="17" spans="1:11" hidden="1" x14ac:dyDescent="0.2">
      <c r="A17" t="s">
        <v>0</v>
      </c>
      <c r="B17" t="s">
        <v>90</v>
      </c>
      <c r="C17" t="s">
        <v>55</v>
      </c>
      <c r="D17" t="s">
        <v>25</v>
      </c>
      <c r="E17" t="s">
        <v>91</v>
      </c>
      <c r="F17" t="s">
        <v>92</v>
      </c>
      <c r="G17">
        <v>2000000</v>
      </c>
      <c r="H17">
        <v>200000</v>
      </c>
      <c r="I17">
        <v>0</v>
      </c>
      <c r="J17" t="s">
        <v>54</v>
      </c>
      <c r="K17" t="s">
        <v>93</v>
      </c>
    </row>
    <row r="18" spans="1:11" hidden="1" x14ac:dyDescent="0.2">
      <c r="A18" t="s">
        <v>0</v>
      </c>
      <c r="B18" t="s">
        <v>94</v>
      </c>
      <c r="C18" t="s">
        <v>55</v>
      </c>
      <c r="D18" t="s">
        <v>25</v>
      </c>
      <c r="E18" t="s">
        <v>91</v>
      </c>
      <c r="F18" t="s">
        <v>92</v>
      </c>
      <c r="G18">
        <v>2000000</v>
      </c>
      <c r="H18">
        <v>1800000</v>
      </c>
      <c r="I18">
        <v>0</v>
      </c>
      <c r="J18" t="s">
        <v>54</v>
      </c>
      <c r="K18" t="s">
        <v>93</v>
      </c>
    </row>
    <row r="19" spans="1:11" hidden="1" x14ac:dyDescent="0.2">
      <c r="A19" t="s">
        <v>1</v>
      </c>
      <c r="B19" t="s">
        <v>95</v>
      </c>
      <c r="C19" t="s">
        <v>55</v>
      </c>
      <c r="D19" t="s">
        <v>96</v>
      </c>
      <c r="E19" t="s">
        <v>97</v>
      </c>
      <c r="F19" t="s">
        <v>98</v>
      </c>
      <c r="G19">
        <v>2500000</v>
      </c>
      <c r="H19">
        <v>250000</v>
      </c>
      <c r="I19">
        <v>0</v>
      </c>
      <c r="J19" t="s">
        <v>54</v>
      </c>
      <c r="K19" t="s">
        <v>3</v>
      </c>
    </row>
    <row r="20" spans="1:11" hidden="1" x14ac:dyDescent="0.2">
      <c r="A20" t="s">
        <v>1</v>
      </c>
      <c r="B20" t="s">
        <v>99</v>
      </c>
      <c r="C20" t="s">
        <v>55</v>
      </c>
      <c r="D20" t="s">
        <v>96</v>
      </c>
      <c r="E20" t="s">
        <v>97</v>
      </c>
      <c r="F20" t="s">
        <v>98</v>
      </c>
      <c r="G20">
        <v>2500000</v>
      </c>
      <c r="H20">
        <v>247000</v>
      </c>
      <c r="I20">
        <v>2285</v>
      </c>
      <c r="J20" t="s">
        <v>54</v>
      </c>
      <c r="K20" t="s">
        <v>3</v>
      </c>
    </row>
    <row r="21" spans="1:11" hidden="1" x14ac:dyDescent="0.2">
      <c r="A21" t="s">
        <v>0</v>
      </c>
      <c r="B21" t="s">
        <v>100</v>
      </c>
      <c r="C21" t="s">
        <v>101</v>
      </c>
      <c r="D21" t="s">
        <v>74</v>
      </c>
      <c r="E21" t="s">
        <v>75</v>
      </c>
      <c r="F21" t="s">
        <v>76</v>
      </c>
      <c r="G21">
        <v>2000000</v>
      </c>
      <c r="H21">
        <v>200000</v>
      </c>
      <c r="I21">
        <v>18600</v>
      </c>
      <c r="J21" t="s">
        <v>54</v>
      </c>
      <c r="K21" t="s">
        <v>3</v>
      </c>
    </row>
    <row r="22" spans="1:11" hidden="1" x14ac:dyDescent="0.2">
      <c r="A22" t="s">
        <v>0</v>
      </c>
      <c r="B22" t="s">
        <v>102</v>
      </c>
      <c r="C22" t="s">
        <v>103</v>
      </c>
      <c r="D22" t="s">
        <v>25</v>
      </c>
      <c r="E22" t="s">
        <v>104</v>
      </c>
      <c r="F22" t="s">
        <v>92</v>
      </c>
      <c r="G22">
        <v>3000000</v>
      </c>
      <c r="H22">
        <v>2700000</v>
      </c>
      <c r="I22">
        <v>0</v>
      </c>
      <c r="J22" t="s">
        <v>54</v>
      </c>
      <c r="K22" t="s">
        <v>93</v>
      </c>
    </row>
    <row r="23" spans="1:11" hidden="1" x14ac:dyDescent="0.2">
      <c r="A23" t="s">
        <v>0</v>
      </c>
      <c r="B23" t="s">
        <v>105</v>
      </c>
      <c r="C23" t="s">
        <v>103</v>
      </c>
      <c r="D23" t="s">
        <v>25</v>
      </c>
      <c r="E23" t="s">
        <v>104</v>
      </c>
      <c r="F23" t="s">
        <v>92</v>
      </c>
      <c r="G23">
        <v>3000000</v>
      </c>
      <c r="H23">
        <v>300000</v>
      </c>
      <c r="I23">
        <v>0</v>
      </c>
      <c r="J23" t="s">
        <v>54</v>
      </c>
      <c r="K23" t="s">
        <v>93</v>
      </c>
    </row>
    <row r="24" spans="1:11" hidden="1" x14ac:dyDescent="0.2">
      <c r="A24" t="s">
        <v>1</v>
      </c>
      <c r="B24" t="s">
        <v>106</v>
      </c>
      <c r="C24" t="s">
        <v>103</v>
      </c>
      <c r="D24" t="s">
        <v>107</v>
      </c>
      <c r="E24" t="s">
        <v>108</v>
      </c>
      <c r="F24" t="s">
        <v>109</v>
      </c>
      <c r="G24">
        <v>1000000</v>
      </c>
      <c r="H24">
        <v>515000</v>
      </c>
      <c r="I24">
        <v>8696</v>
      </c>
      <c r="J24" t="s">
        <v>54</v>
      </c>
      <c r="K24" t="s">
        <v>110</v>
      </c>
    </row>
    <row r="25" spans="1:11" hidden="1" x14ac:dyDescent="0.2">
      <c r="A25" t="s">
        <v>1</v>
      </c>
      <c r="B25" t="s">
        <v>111</v>
      </c>
      <c r="C25" t="s">
        <v>112</v>
      </c>
      <c r="D25" t="s">
        <v>79</v>
      </c>
      <c r="E25" t="s">
        <v>80</v>
      </c>
      <c r="F25" t="s">
        <v>81</v>
      </c>
      <c r="G25">
        <v>800000</v>
      </c>
      <c r="H25">
        <v>40000</v>
      </c>
      <c r="I25">
        <v>4044</v>
      </c>
      <c r="J25" t="s">
        <v>54</v>
      </c>
      <c r="K25" t="s">
        <v>3</v>
      </c>
    </row>
    <row r="26" spans="1:11" hidden="1" x14ac:dyDescent="0.2">
      <c r="A26" t="s">
        <v>1</v>
      </c>
      <c r="B26" t="s">
        <v>113</v>
      </c>
      <c r="C26" t="s">
        <v>112</v>
      </c>
      <c r="D26" t="s">
        <v>79</v>
      </c>
      <c r="E26" t="s">
        <v>114</v>
      </c>
      <c r="F26" t="s">
        <v>81</v>
      </c>
      <c r="G26">
        <v>800000</v>
      </c>
      <c r="H26">
        <v>460000</v>
      </c>
      <c r="I26">
        <v>0</v>
      </c>
      <c r="J26" t="s">
        <v>54</v>
      </c>
      <c r="K26" t="s">
        <v>3</v>
      </c>
    </row>
    <row r="27" spans="1:11" hidden="1" x14ac:dyDescent="0.2">
      <c r="A27" t="s">
        <v>0</v>
      </c>
      <c r="B27" t="s">
        <v>115</v>
      </c>
      <c r="C27" t="s">
        <v>3</v>
      </c>
      <c r="D27" t="s">
        <v>25</v>
      </c>
      <c r="E27" t="s">
        <v>116</v>
      </c>
      <c r="F27" t="s">
        <v>117</v>
      </c>
      <c r="G27">
        <v>2500000</v>
      </c>
      <c r="H27">
        <v>1000000</v>
      </c>
      <c r="I27">
        <v>0</v>
      </c>
      <c r="J27" t="s">
        <v>54</v>
      </c>
      <c r="K27" t="s">
        <v>118</v>
      </c>
    </row>
    <row r="28" spans="1:11" hidden="1" x14ac:dyDescent="0.2">
      <c r="A28" t="s">
        <v>1</v>
      </c>
      <c r="B28" t="s">
        <v>119</v>
      </c>
      <c r="C28" t="s">
        <v>3</v>
      </c>
      <c r="D28" t="s">
        <v>120</v>
      </c>
      <c r="E28" t="s">
        <v>121</v>
      </c>
      <c r="F28" t="s">
        <v>92</v>
      </c>
      <c r="G28">
        <v>900000</v>
      </c>
      <c r="H28">
        <v>810000</v>
      </c>
      <c r="I28">
        <v>0</v>
      </c>
      <c r="J28" t="s">
        <v>54</v>
      </c>
      <c r="K28" t="s">
        <v>110</v>
      </c>
    </row>
    <row r="29" spans="1:11" hidden="1" x14ac:dyDescent="0.2">
      <c r="A29" t="s">
        <v>1</v>
      </c>
      <c r="B29" t="s">
        <v>122</v>
      </c>
      <c r="C29" t="s">
        <v>3</v>
      </c>
      <c r="D29" t="s">
        <v>120</v>
      </c>
      <c r="E29" t="s">
        <v>121</v>
      </c>
      <c r="F29" t="s">
        <v>92</v>
      </c>
      <c r="G29">
        <v>900000</v>
      </c>
      <c r="H29">
        <v>90000</v>
      </c>
      <c r="I29">
        <v>131</v>
      </c>
      <c r="J29" t="s">
        <v>54</v>
      </c>
      <c r="K29" t="s">
        <v>110</v>
      </c>
    </row>
    <row r="30" spans="1:11" hidden="1" x14ac:dyDescent="0.2">
      <c r="A30" t="s">
        <v>1</v>
      </c>
      <c r="B30" t="s">
        <v>123</v>
      </c>
      <c r="C30" t="s">
        <v>3</v>
      </c>
      <c r="D30" t="s">
        <v>96</v>
      </c>
      <c r="E30" t="s">
        <v>124</v>
      </c>
      <c r="F30" t="s">
        <v>109</v>
      </c>
      <c r="G30">
        <v>1000000</v>
      </c>
      <c r="H30">
        <v>100000</v>
      </c>
      <c r="I30">
        <v>13734</v>
      </c>
      <c r="J30" t="s">
        <v>54</v>
      </c>
      <c r="K30" t="s">
        <v>110</v>
      </c>
    </row>
    <row r="31" spans="1:11" hidden="1" x14ac:dyDescent="0.2">
      <c r="A31" t="s">
        <v>1</v>
      </c>
      <c r="B31" t="s">
        <v>125</v>
      </c>
      <c r="C31" t="s">
        <v>3</v>
      </c>
      <c r="D31" t="s">
        <v>96</v>
      </c>
      <c r="E31" t="s">
        <v>124</v>
      </c>
      <c r="F31" t="s">
        <v>109</v>
      </c>
      <c r="G31">
        <v>1000000</v>
      </c>
      <c r="H31">
        <v>900000</v>
      </c>
      <c r="I31">
        <v>8352</v>
      </c>
      <c r="J31" t="s">
        <v>54</v>
      </c>
      <c r="K31" t="s">
        <v>110</v>
      </c>
    </row>
    <row r="32" spans="1:11" hidden="1" x14ac:dyDescent="0.2">
      <c r="A32" t="s">
        <v>0</v>
      </c>
      <c r="B32" t="s">
        <v>126</v>
      </c>
      <c r="C32" t="s">
        <v>127</v>
      </c>
      <c r="D32" t="s">
        <v>25</v>
      </c>
      <c r="E32" t="s">
        <v>116</v>
      </c>
      <c r="F32" t="s">
        <v>117</v>
      </c>
      <c r="G32">
        <v>2500000</v>
      </c>
      <c r="H32">
        <v>250000</v>
      </c>
      <c r="I32">
        <v>0</v>
      </c>
      <c r="J32" t="s">
        <v>54</v>
      </c>
      <c r="K32" t="s">
        <v>118</v>
      </c>
    </row>
    <row r="33" spans="1:11" hidden="1" x14ac:dyDescent="0.2">
      <c r="A33" t="s">
        <v>0</v>
      </c>
      <c r="B33" t="s">
        <v>128</v>
      </c>
      <c r="C33" t="s">
        <v>127</v>
      </c>
      <c r="D33" t="s">
        <v>25</v>
      </c>
      <c r="E33" t="s">
        <v>116</v>
      </c>
      <c r="F33" t="s">
        <v>117</v>
      </c>
      <c r="G33">
        <v>2500000</v>
      </c>
      <c r="H33">
        <v>1250000</v>
      </c>
      <c r="I33">
        <v>0</v>
      </c>
      <c r="J33" t="s">
        <v>54</v>
      </c>
      <c r="K33" t="s">
        <v>118</v>
      </c>
    </row>
    <row r="34" spans="1:11" hidden="1" x14ac:dyDescent="0.2">
      <c r="A34" t="s">
        <v>0</v>
      </c>
      <c r="B34" t="s">
        <v>129</v>
      </c>
      <c r="C34" t="s">
        <v>127</v>
      </c>
      <c r="D34" t="s">
        <v>25</v>
      </c>
      <c r="E34" t="s">
        <v>130</v>
      </c>
      <c r="F34" t="s">
        <v>117</v>
      </c>
      <c r="G34">
        <v>2000000</v>
      </c>
      <c r="H34">
        <v>1000000</v>
      </c>
      <c r="I34">
        <v>0</v>
      </c>
      <c r="J34" t="s">
        <v>54</v>
      </c>
      <c r="K34" t="s">
        <v>118</v>
      </c>
    </row>
    <row r="35" spans="1:11" hidden="1" x14ac:dyDescent="0.2">
      <c r="A35" t="s">
        <v>0</v>
      </c>
      <c r="B35" t="s">
        <v>131</v>
      </c>
      <c r="C35" t="s">
        <v>127</v>
      </c>
      <c r="D35" t="s">
        <v>25</v>
      </c>
      <c r="E35" t="s">
        <v>130</v>
      </c>
      <c r="F35" t="s">
        <v>117</v>
      </c>
      <c r="G35">
        <v>2000000</v>
      </c>
      <c r="H35">
        <v>800000</v>
      </c>
      <c r="I35">
        <v>0</v>
      </c>
      <c r="J35" t="s">
        <v>54</v>
      </c>
      <c r="K35" t="s">
        <v>118</v>
      </c>
    </row>
    <row r="36" spans="1:11" hidden="1" x14ac:dyDescent="0.2">
      <c r="A36" t="s">
        <v>0</v>
      </c>
      <c r="B36" t="s">
        <v>132</v>
      </c>
      <c r="C36" t="s">
        <v>127</v>
      </c>
      <c r="D36" t="s">
        <v>25</v>
      </c>
      <c r="E36" t="s">
        <v>130</v>
      </c>
      <c r="F36" t="s">
        <v>117</v>
      </c>
      <c r="G36">
        <v>2000000</v>
      </c>
      <c r="H36">
        <v>200000</v>
      </c>
      <c r="I36">
        <v>0</v>
      </c>
      <c r="J36" t="s">
        <v>54</v>
      </c>
      <c r="K36" t="s">
        <v>118</v>
      </c>
    </row>
    <row r="37" spans="1:11" hidden="1" x14ac:dyDescent="0.2">
      <c r="A37" t="s">
        <v>0</v>
      </c>
      <c r="B37" t="s">
        <v>133</v>
      </c>
      <c r="C37" t="s">
        <v>31</v>
      </c>
      <c r="D37" t="s">
        <v>25</v>
      </c>
      <c r="E37" t="s">
        <v>134</v>
      </c>
      <c r="F37" t="s">
        <v>117</v>
      </c>
      <c r="G37">
        <v>2500000</v>
      </c>
      <c r="H37">
        <v>250000</v>
      </c>
      <c r="I37">
        <v>0</v>
      </c>
      <c r="J37" t="s">
        <v>54</v>
      </c>
      <c r="K37" t="s">
        <v>118</v>
      </c>
    </row>
    <row r="38" spans="1:11" hidden="1" x14ac:dyDescent="0.2">
      <c r="A38" t="s">
        <v>0</v>
      </c>
      <c r="B38" t="s">
        <v>135</v>
      </c>
      <c r="C38" t="s">
        <v>31</v>
      </c>
      <c r="D38" t="s">
        <v>25</v>
      </c>
      <c r="E38" t="s">
        <v>134</v>
      </c>
      <c r="F38" t="s">
        <v>117</v>
      </c>
      <c r="G38">
        <v>2500000</v>
      </c>
      <c r="H38">
        <v>1750000</v>
      </c>
      <c r="I38">
        <v>0</v>
      </c>
      <c r="J38" t="s">
        <v>54</v>
      </c>
      <c r="K38" t="s">
        <v>118</v>
      </c>
    </row>
    <row r="39" spans="1:11" hidden="1" x14ac:dyDescent="0.2">
      <c r="A39" t="s">
        <v>0</v>
      </c>
      <c r="B39" t="s">
        <v>136</v>
      </c>
      <c r="C39" t="s">
        <v>31</v>
      </c>
      <c r="D39" t="s">
        <v>25</v>
      </c>
      <c r="E39" t="s">
        <v>134</v>
      </c>
      <c r="F39" t="s">
        <v>117</v>
      </c>
      <c r="G39">
        <v>2500000</v>
      </c>
      <c r="H39">
        <v>500000</v>
      </c>
      <c r="I39">
        <v>2310</v>
      </c>
      <c r="J39" t="s">
        <v>54</v>
      </c>
      <c r="K39" t="s">
        <v>118</v>
      </c>
    </row>
    <row r="40" spans="1:11" hidden="1" x14ac:dyDescent="0.2">
      <c r="A40" t="s">
        <v>0</v>
      </c>
      <c r="B40" t="s">
        <v>137</v>
      </c>
      <c r="C40" t="s">
        <v>138</v>
      </c>
      <c r="D40" t="s">
        <v>25</v>
      </c>
      <c r="E40" t="s">
        <v>139</v>
      </c>
      <c r="F40" t="s">
        <v>117</v>
      </c>
      <c r="G40">
        <v>2000000</v>
      </c>
      <c r="H40">
        <v>200000</v>
      </c>
      <c r="I40">
        <v>0</v>
      </c>
      <c r="J40" t="s">
        <v>54</v>
      </c>
      <c r="K40" t="s">
        <v>118</v>
      </c>
    </row>
    <row r="41" spans="1:11" hidden="1" x14ac:dyDescent="0.2">
      <c r="A41" t="s">
        <v>0</v>
      </c>
      <c r="B41" t="s">
        <v>140</v>
      </c>
      <c r="C41" t="s">
        <v>138</v>
      </c>
      <c r="D41" t="s">
        <v>25</v>
      </c>
      <c r="E41" t="s">
        <v>139</v>
      </c>
      <c r="F41" t="s">
        <v>117</v>
      </c>
      <c r="G41">
        <v>2000000</v>
      </c>
      <c r="H41">
        <v>1800000</v>
      </c>
      <c r="I41">
        <v>0</v>
      </c>
      <c r="J41" t="s">
        <v>54</v>
      </c>
      <c r="K41" t="s">
        <v>118</v>
      </c>
    </row>
    <row r="42" spans="1:11" hidden="1" x14ac:dyDescent="0.2">
      <c r="A42" t="s">
        <v>1</v>
      </c>
      <c r="B42" t="s">
        <v>141</v>
      </c>
      <c r="C42" t="s">
        <v>138</v>
      </c>
      <c r="D42" t="s">
        <v>142</v>
      </c>
      <c r="E42" t="s">
        <v>143</v>
      </c>
      <c r="F42" t="s">
        <v>144</v>
      </c>
      <c r="G42">
        <v>1500000</v>
      </c>
      <c r="H42">
        <v>1350000</v>
      </c>
      <c r="I42">
        <v>0</v>
      </c>
      <c r="J42" t="s">
        <v>54</v>
      </c>
      <c r="K42" t="s">
        <v>110</v>
      </c>
    </row>
    <row r="43" spans="1:11" hidden="1" x14ac:dyDescent="0.2">
      <c r="A43" t="s">
        <v>1</v>
      </c>
      <c r="B43" t="s">
        <v>145</v>
      </c>
      <c r="C43" t="s">
        <v>138</v>
      </c>
      <c r="D43" t="s">
        <v>79</v>
      </c>
      <c r="E43" t="s">
        <v>146</v>
      </c>
      <c r="F43" t="s">
        <v>147</v>
      </c>
      <c r="G43">
        <v>500000</v>
      </c>
      <c r="H43">
        <v>70355</v>
      </c>
      <c r="I43">
        <v>0</v>
      </c>
      <c r="J43" t="s">
        <v>54</v>
      </c>
      <c r="K43" t="s">
        <v>60</v>
      </c>
    </row>
    <row r="44" spans="1:11" hidden="1" x14ac:dyDescent="0.2">
      <c r="A44" t="s">
        <v>1</v>
      </c>
      <c r="B44" t="s">
        <v>148</v>
      </c>
      <c r="C44" t="s">
        <v>138</v>
      </c>
      <c r="D44" t="s">
        <v>79</v>
      </c>
      <c r="E44" t="s">
        <v>146</v>
      </c>
      <c r="F44" t="s">
        <v>147</v>
      </c>
      <c r="G44">
        <v>500000</v>
      </c>
      <c r="H44">
        <v>429645</v>
      </c>
      <c r="I44">
        <v>0</v>
      </c>
      <c r="J44" t="s">
        <v>54</v>
      </c>
      <c r="K44" t="s">
        <v>60</v>
      </c>
    </row>
    <row r="45" spans="1:11" hidden="1" x14ac:dyDescent="0.2">
      <c r="A45" t="s">
        <v>0</v>
      </c>
      <c r="B45" t="s">
        <v>149</v>
      </c>
      <c r="C45" t="s">
        <v>93</v>
      </c>
      <c r="D45" t="s">
        <v>25</v>
      </c>
      <c r="E45" t="s">
        <v>150</v>
      </c>
      <c r="F45" t="s">
        <v>117</v>
      </c>
      <c r="G45">
        <v>2000000</v>
      </c>
      <c r="H45">
        <v>200000</v>
      </c>
      <c r="I45">
        <v>200000</v>
      </c>
      <c r="J45" t="s">
        <v>54</v>
      </c>
      <c r="K45" t="s">
        <v>118</v>
      </c>
    </row>
    <row r="46" spans="1:11" hidden="1" x14ac:dyDescent="0.2">
      <c r="A46" t="s">
        <v>0</v>
      </c>
      <c r="B46" t="s">
        <v>151</v>
      </c>
      <c r="C46" t="s">
        <v>93</v>
      </c>
      <c r="D46" t="s">
        <v>25</v>
      </c>
      <c r="E46" t="s">
        <v>150</v>
      </c>
      <c r="F46" t="s">
        <v>117</v>
      </c>
      <c r="G46">
        <v>2000000</v>
      </c>
      <c r="H46">
        <v>1800000</v>
      </c>
      <c r="I46">
        <v>30970</v>
      </c>
      <c r="J46" t="s">
        <v>54</v>
      </c>
      <c r="K46" t="s">
        <v>118</v>
      </c>
    </row>
    <row r="47" spans="1:11" hidden="1" x14ac:dyDescent="0.2">
      <c r="A47" t="s">
        <v>1</v>
      </c>
      <c r="B47" t="s">
        <v>152</v>
      </c>
      <c r="C47" t="s">
        <v>93</v>
      </c>
      <c r="D47" t="s">
        <v>142</v>
      </c>
      <c r="E47" t="s">
        <v>143</v>
      </c>
      <c r="F47" t="s">
        <v>144</v>
      </c>
      <c r="G47">
        <v>1500000</v>
      </c>
      <c r="H47">
        <v>150000</v>
      </c>
      <c r="I47">
        <v>543</v>
      </c>
      <c r="J47" t="s">
        <v>54</v>
      </c>
      <c r="K47" t="s">
        <v>110</v>
      </c>
    </row>
    <row r="48" spans="1:11" hidden="1" x14ac:dyDescent="0.2">
      <c r="A48" t="s">
        <v>1</v>
      </c>
      <c r="B48" t="s">
        <v>153</v>
      </c>
      <c r="C48" t="s">
        <v>93</v>
      </c>
      <c r="D48" t="s">
        <v>79</v>
      </c>
      <c r="E48" t="s">
        <v>154</v>
      </c>
      <c r="F48" t="s">
        <v>81</v>
      </c>
      <c r="G48">
        <v>800000</v>
      </c>
      <c r="H48">
        <v>500000</v>
      </c>
      <c r="I48">
        <v>0</v>
      </c>
      <c r="J48" t="s">
        <v>54</v>
      </c>
      <c r="K48" t="s">
        <v>110</v>
      </c>
    </row>
    <row r="49" spans="1:11" hidden="1" x14ac:dyDescent="0.2">
      <c r="A49" t="s">
        <v>0</v>
      </c>
      <c r="B49" t="s">
        <v>155</v>
      </c>
      <c r="C49" t="s">
        <v>156</v>
      </c>
      <c r="D49" t="s">
        <v>157</v>
      </c>
      <c r="E49" t="s">
        <v>158</v>
      </c>
      <c r="F49" t="s">
        <v>159</v>
      </c>
      <c r="G49">
        <v>500000</v>
      </c>
      <c r="H49">
        <v>50000</v>
      </c>
      <c r="I49">
        <v>3200</v>
      </c>
      <c r="J49" t="s">
        <v>54</v>
      </c>
      <c r="K49" t="s">
        <v>118</v>
      </c>
    </row>
    <row r="50" spans="1:11" hidden="1" x14ac:dyDescent="0.2">
      <c r="A50" t="s">
        <v>0</v>
      </c>
      <c r="B50" t="s">
        <v>160</v>
      </c>
      <c r="C50" t="s">
        <v>156</v>
      </c>
      <c r="D50" t="s">
        <v>157</v>
      </c>
      <c r="E50" t="s">
        <v>158</v>
      </c>
      <c r="F50" t="s">
        <v>159</v>
      </c>
      <c r="G50">
        <v>500000</v>
      </c>
      <c r="H50">
        <v>450000</v>
      </c>
      <c r="I50">
        <v>0</v>
      </c>
      <c r="J50" t="s">
        <v>54</v>
      </c>
      <c r="K50" t="s">
        <v>118</v>
      </c>
    </row>
    <row r="51" spans="1:11" hidden="1" x14ac:dyDescent="0.2">
      <c r="A51" t="s">
        <v>0</v>
      </c>
      <c r="B51" t="s">
        <v>161</v>
      </c>
      <c r="C51" t="s">
        <v>156</v>
      </c>
      <c r="D51" t="s">
        <v>162</v>
      </c>
      <c r="E51" t="s">
        <v>163</v>
      </c>
      <c r="F51" t="s">
        <v>78</v>
      </c>
      <c r="G51">
        <v>400000</v>
      </c>
      <c r="H51">
        <v>40000</v>
      </c>
      <c r="I51">
        <v>2040</v>
      </c>
      <c r="J51" t="s">
        <v>54</v>
      </c>
      <c r="K51" t="s">
        <v>164</v>
      </c>
    </row>
    <row r="52" spans="1:11" hidden="1" x14ac:dyDescent="0.2">
      <c r="A52" t="s">
        <v>0</v>
      </c>
      <c r="B52" t="s">
        <v>165</v>
      </c>
      <c r="C52" t="s">
        <v>156</v>
      </c>
      <c r="D52" t="s">
        <v>162</v>
      </c>
      <c r="E52" t="s">
        <v>163</v>
      </c>
      <c r="F52" t="s">
        <v>78</v>
      </c>
      <c r="G52">
        <v>400000</v>
      </c>
      <c r="H52">
        <v>360000</v>
      </c>
      <c r="I52">
        <v>0</v>
      </c>
      <c r="J52" t="s">
        <v>54</v>
      </c>
      <c r="K52" t="s">
        <v>164</v>
      </c>
    </row>
    <row r="53" spans="1:11" hidden="1" x14ac:dyDescent="0.2">
      <c r="A53" t="s">
        <v>0</v>
      </c>
      <c r="B53" t="s">
        <v>166</v>
      </c>
      <c r="C53" t="s">
        <v>156</v>
      </c>
      <c r="D53" t="s">
        <v>74</v>
      </c>
      <c r="E53" t="s">
        <v>167</v>
      </c>
      <c r="F53" t="s">
        <v>103</v>
      </c>
      <c r="G53">
        <v>1000000</v>
      </c>
      <c r="H53">
        <v>1000000</v>
      </c>
      <c r="I53">
        <v>1020</v>
      </c>
      <c r="J53" t="s">
        <v>54</v>
      </c>
      <c r="K53" t="s">
        <v>168</v>
      </c>
    </row>
    <row r="54" spans="1:11" hidden="1" x14ac:dyDescent="0.2">
      <c r="A54" t="s">
        <v>0</v>
      </c>
      <c r="B54" t="s">
        <v>169</v>
      </c>
      <c r="C54" t="s">
        <v>170</v>
      </c>
      <c r="D54" t="s">
        <v>25</v>
      </c>
      <c r="E54" t="s">
        <v>150</v>
      </c>
      <c r="F54" t="s">
        <v>117</v>
      </c>
      <c r="G54">
        <v>2000000</v>
      </c>
      <c r="H54">
        <v>30970</v>
      </c>
      <c r="I54">
        <v>0</v>
      </c>
      <c r="J54" t="s">
        <v>54</v>
      </c>
      <c r="K54" t="s">
        <v>110</v>
      </c>
    </row>
    <row r="55" spans="1:11" hidden="1" x14ac:dyDescent="0.2">
      <c r="A55" t="s">
        <v>0</v>
      </c>
      <c r="B55" t="s">
        <v>171</v>
      </c>
      <c r="C55" t="s">
        <v>170</v>
      </c>
      <c r="D55" t="s">
        <v>25</v>
      </c>
      <c r="E55" t="s">
        <v>172</v>
      </c>
      <c r="F55" t="s">
        <v>78</v>
      </c>
      <c r="G55">
        <v>2500000</v>
      </c>
      <c r="H55">
        <v>250000</v>
      </c>
      <c r="I55">
        <v>0</v>
      </c>
      <c r="J55" t="s">
        <v>54</v>
      </c>
      <c r="K55" t="s">
        <v>164</v>
      </c>
    </row>
    <row r="56" spans="1:11" hidden="1" x14ac:dyDescent="0.2">
      <c r="A56" t="s">
        <v>0</v>
      </c>
      <c r="B56" t="s">
        <v>173</v>
      </c>
      <c r="C56" t="s">
        <v>170</v>
      </c>
      <c r="D56" t="s">
        <v>25</v>
      </c>
      <c r="E56" t="s">
        <v>172</v>
      </c>
      <c r="F56" t="s">
        <v>78</v>
      </c>
      <c r="G56">
        <v>2500000</v>
      </c>
      <c r="H56">
        <v>2250000</v>
      </c>
      <c r="I56">
        <v>0</v>
      </c>
      <c r="J56" t="s">
        <v>54</v>
      </c>
      <c r="K56" t="s">
        <v>164</v>
      </c>
    </row>
    <row r="57" spans="1:11" hidden="1" x14ac:dyDescent="0.2">
      <c r="A57" t="s">
        <v>1</v>
      </c>
      <c r="B57" t="s">
        <v>174</v>
      </c>
      <c r="C57" t="s">
        <v>170</v>
      </c>
      <c r="D57" t="s">
        <v>175</v>
      </c>
      <c r="E57" t="s">
        <v>176</v>
      </c>
      <c r="F57" t="s">
        <v>112</v>
      </c>
      <c r="G57">
        <v>500000</v>
      </c>
      <c r="H57">
        <v>450000</v>
      </c>
      <c r="I57">
        <v>0</v>
      </c>
      <c r="J57" t="s">
        <v>54</v>
      </c>
      <c r="K57" t="s">
        <v>177</v>
      </c>
    </row>
    <row r="58" spans="1:11" hidden="1" x14ac:dyDescent="0.2">
      <c r="A58" t="s">
        <v>1</v>
      </c>
      <c r="B58" t="s">
        <v>178</v>
      </c>
      <c r="C58" t="s">
        <v>170</v>
      </c>
      <c r="D58" t="s">
        <v>175</v>
      </c>
      <c r="E58" t="s">
        <v>176</v>
      </c>
      <c r="F58" t="s">
        <v>112</v>
      </c>
      <c r="G58">
        <v>500000</v>
      </c>
      <c r="H58">
        <v>50000</v>
      </c>
      <c r="I58">
        <v>0</v>
      </c>
      <c r="J58" t="s">
        <v>54</v>
      </c>
      <c r="K58" t="s">
        <v>177</v>
      </c>
    </row>
    <row r="59" spans="1:11" hidden="1" x14ac:dyDescent="0.2">
      <c r="A59" t="s">
        <v>0</v>
      </c>
      <c r="B59" t="s">
        <v>179</v>
      </c>
      <c r="C59" t="s">
        <v>180</v>
      </c>
      <c r="D59" t="s">
        <v>25</v>
      </c>
      <c r="E59" t="s">
        <v>150</v>
      </c>
      <c r="F59" t="s">
        <v>117</v>
      </c>
      <c r="G59">
        <v>2000000</v>
      </c>
      <c r="H59">
        <v>200000</v>
      </c>
      <c r="I59">
        <v>0</v>
      </c>
      <c r="J59" t="s">
        <v>54</v>
      </c>
      <c r="K59" t="s">
        <v>110</v>
      </c>
    </row>
    <row r="60" spans="1:11" hidden="1" x14ac:dyDescent="0.2">
      <c r="A60" t="s">
        <v>0</v>
      </c>
      <c r="B60" t="s">
        <v>181</v>
      </c>
      <c r="C60" t="s">
        <v>180</v>
      </c>
      <c r="D60" t="s">
        <v>25</v>
      </c>
      <c r="E60" t="s">
        <v>182</v>
      </c>
      <c r="F60" t="s">
        <v>78</v>
      </c>
      <c r="G60">
        <v>2500000</v>
      </c>
      <c r="H60">
        <v>250000</v>
      </c>
      <c r="I60">
        <v>0</v>
      </c>
      <c r="J60" t="s">
        <v>54</v>
      </c>
      <c r="K60" t="s">
        <v>164</v>
      </c>
    </row>
    <row r="61" spans="1:11" hidden="1" x14ac:dyDescent="0.2">
      <c r="A61" t="s">
        <v>0</v>
      </c>
      <c r="B61" t="s">
        <v>183</v>
      </c>
      <c r="C61" t="s">
        <v>180</v>
      </c>
      <c r="D61" t="s">
        <v>25</v>
      </c>
      <c r="E61" t="s">
        <v>182</v>
      </c>
      <c r="F61" t="s">
        <v>78</v>
      </c>
      <c r="G61">
        <v>2500000</v>
      </c>
      <c r="H61">
        <v>2250000</v>
      </c>
      <c r="I61">
        <v>0</v>
      </c>
      <c r="J61" t="s">
        <v>54</v>
      </c>
      <c r="K61" t="s">
        <v>164</v>
      </c>
    </row>
    <row r="62" spans="1:11" hidden="1" x14ac:dyDescent="0.2">
      <c r="A62" t="s">
        <v>0</v>
      </c>
      <c r="B62" t="s">
        <v>184</v>
      </c>
      <c r="C62" t="s">
        <v>180</v>
      </c>
      <c r="D62" t="s">
        <v>25</v>
      </c>
      <c r="E62" t="s">
        <v>185</v>
      </c>
      <c r="F62" t="s">
        <v>78</v>
      </c>
      <c r="G62">
        <v>1500000</v>
      </c>
      <c r="H62">
        <v>150000</v>
      </c>
      <c r="I62">
        <v>0</v>
      </c>
      <c r="J62" t="s">
        <v>54</v>
      </c>
      <c r="K62" t="s">
        <v>164</v>
      </c>
    </row>
    <row r="63" spans="1:11" hidden="1" x14ac:dyDescent="0.2">
      <c r="A63" t="s">
        <v>0</v>
      </c>
      <c r="B63" t="s">
        <v>186</v>
      </c>
      <c r="C63" t="s">
        <v>180</v>
      </c>
      <c r="D63" t="s">
        <v>25</v>
      </c>
      <c r="E63" t="s">
        <v>185</v>
      </c>
      <c r="F63" t="s">
        <v>78</v>
      </c>
      <c r="G63">
        <v>1500000</v>
      </c>
      <c r="H63">
        <v>1350000</v>
      </c>
      <c r="I63">
        <v>0</v>
      </c>
      <c r="J63" t="s">
        <v>54</v>
      </c>
      <c r="K63" t="s">
        <v>164</v>
      </c>
    </row>
    <row r="64" spans="1:11" hidden="1" x14ac:dyDescent="0.2">
      <c r="A64" t="s">
        <v>1</v>
      </c>
      <c r="B64" t="s">
        <v>187</v>
      </c>
      <c r="C64" t="s">
        <v>180</v>
      </c>
      <c r="D64" t="s">
        <v>79</v>
      </c>
      <c r="E64" t="s">
        <v>114</v>
      </c>
      <c r="F64" t="s">
        <v>81</v>
      </c>
      <c r="G64">
        <v>800000</v>
      </c>
      <c r="H64">
        <v>260000</v>
      </c>
      <c r="I64">
        <v>0</v>
      </c>
      <c r="J64" t="s">
        <v>54</v>
      </c>
      <c r="K64" t="s">
        <v>110</v>
      </c>
    </row>
    <row r="65" spans="1:11" hidden="1" x14ac:dyDescent="0.2">
      <c r="A65" t="s">
        <v>1</v>
      </c>
      <c r="B65" t="s">
        <v>188</v>
      </c>
      <c r="C65" t="s">
        <v>180</v>
      </c>
      <c r="D65" t="s">
        <v>79</v>
      </c>
      <c r="E65" t="s">
        <v>154</v>
      </c>
      <c r="F65" t="s">
        <v>81</v>
      </c>
      <c r="G65">
        <v>800000</v>
      </c>
      <c r="H65">
        <v>160000</v>
      </c>
      <c r="I65">
        <v>0</v>
      </c>
      <c r="J65" t="s">
        <v>54</v>
      </c>
      <c r="K65" t="s">
        <v>110</v>
      </c>
    </row>
    <row r="66" spans="1:11" hidden="1" x14ac:dyDescent="0.2">
      <c r="A66" t="s">
        <v>0</v>
      </c>
      <c r="B66" t="s">
        <v>189</v>
      </c>
      <c r="C66" t="s">
        <v>190</v>
      </c>
      <c r="D66" t="s">
        <v>107</v>
      </c>
      <c r="E66" t="s">
        <v>191</v>
      </c>
      <c r="F66" t="s">
        <v>3</v>
      </c>
      <c r="G66">
        <v>1000000</v>
      </c>
      <c r="H66">
        <v>1000000</v>
      </c>
      <c r="I66">
        <v>436930</v>
      </c>
      <c r="J66" t="s">
        <v>2</v>
      </c>
      <c r="K66" t="s">
        <v>192</v>
      </c>
    </row>
    <row r="67" spans="1:11" hidden="1" x14ac:dyDescent="0.2">
      <c r="A67" t="s">
        <v>1</v>
      </c>
      <c r="B67" t="s">
        <v>193</v>
      </c>
      <c r="C67" t="s">
        <v>190</v>
      </c>
      <c r="D67" t="s">
        <v>175</v>
      </c>
      <c r="E67" t="s">
        <v>194</v>
      </c>
      <c r="F67" t="s">
        <v>3</v>
      </c>
      <c r="G67">
        <v>1000000</v>
      </c>
      <c r="H67">
        <v>100000</v>
      </c>
      <c r="I67">
        <v>171</v>
      </c>
      <c r="J67" t="s">
        <v>54</v>
      </c>
      <c r="K67" t="s">
        <v>195</v>
      </c>
    </row>
    <row r="68" spans="1:11" hidden="1" x14ac:dyDescent="0.2">
      <c r="A68" t="s">
        <v>1</v>
      </c>
      <c r="B68" t="s">
        <v>196</v>
      </c>
      <c r="C68" t="s">
        <v>190</v>
      </c>
      <c r="D68" t="s">
        <v>175</v>
      </c>
      <c r="E68" t="s">
        <v>194</v>
      </c>
      <c r="F68" t="s">
        <v>3</v>
      </c>
      <c r="G68">
        <v>1000000</v>
      </c>
      <c r="H68">
        <v>900000</v>
      </c>
      <c r="I68">
        <v>187</v>
      </c>
      <c r="J68" t="s">
        <v>54</v>
      </c>
      <c r="K68" t="s">
        <v>195</v>
      </c>
    </row>
    <row r="69" spans="1:11" hidden="1" x14ac:dyDescent="0.2">
      <c r="A69" t="s">
        <v>1</v>
      </c>
      <c r="B69" t="s">
        <v>197</v>
      </c>
      <c r="C69" t="s">
        <v>190</v>
      </c>
      <c r="D69" t="s">
        <v>79</v>
      </c>
      <c r="E69" t="s">
        <v>114</v>
      </c>
      <c r="F69" t="s">
        <v>81</v>
      </c>
      <c r="G69">
        <v>800000</v>
      </c>
      <c r="H69">
        <v>80000</v>
      </c>
      <c r="I69">
        <v>75</v>
      </c>
      <c r="J69" t="s">
        <v>54</v>
      </c>
      <c r="K69" t="s">
        <v>110</v>
      </c>
    </row>
    <row r="70" spans="1:11" hidden="1" x14ac:dyDescent="0.2">
      <c r="A70" t="s">
        <v>0</v>
      </c>
      <c r="B70" t="s">
        <v>198</v>
      </c>
      <c r="C70" t="s">
        <v>199</v>
      </c>
      <c r="D70" t="s">
        <v>25</v>
      </c>
      <c r="E70" t="s">
        <v>200</v>
      </c>
      <c r="F70" t="s">
        <v>78</v>
      </c>
      <c r="G70">
        <v>2500000</v>
      </c>
      <c r="H70">
        <v>250000</v>
      </c>
      <c r="I70">
        <v>0</v>
      </c>
      <c r="J70" t="s">
        <v>54</v>
      </c>
      <c r="K70" t="s">
        <v>164</v>
      </c>
    </row>
    <row r="71" spans="1:11" hidden="1" x14ac:dyDescent="0.2">
      <c r="A71" t="s">
        <v>0</v>
      </c>
      <c r="B71" t="s">
        <v>201</v>
      </c>
      <c r="C71" t="s">
        <v>199</v>
      </c>
      <c r="D71" t="s">
        <v>25</v>
      </c>
      <c r="E71" t="s">
        <v>200</v>
      </c>
      <c r="F71" t="s">
        <v>78</v>
      </c>
      <c r="G71">
        <v>2500000</v>
      </c>
      <c r="H71">
        <v>2250000</v>
      </c>
      <c r="I71">
        <v>0</v>
      </c>
      <c r="J71" t="s">
        <v>54</v>
      </c>
      <c r="K71" t="s">
        <v>164</v>
      </c>
    </row>
    <row r="72" spans="1:11" hidden="1" x14ac:dyDescent="0.2">
      <c r="A72" t="s">
        <v>1</v>
      </c>
      <c r="B72" t="s">
        <v>202</v>
      </c>
      <c r="C72" t="s">
        <v>203</v>
      </c>
      <c r="D72" t="s">
        <v>107</v>
      </c>
      <c r="E72" t="s">
        <v>108</v>
      </c>
      <c r="F72" t="s">
        <v>109</v>
      </c>
      <c r="G72">
        <v>1000000</v>
      </c>
      <c r="H72">
        <v>280000</v>
      </c>
      <c r="I72">
        <v>8621</v>
      </c>
      <c r="J72" t="s">
        <v>54</v>
      </c>
      <c r="K72" t="s">
        <v>110</v>
      </c>
    </row>
    <row r="73" spans="1:11" hidden="1" x14ac:dyDescent="0.2">
      <c r="A73" t="s">
        <v>1</v>
      </c>
      <c r="B73" t="s">
        <v>204</v>
      </c>
      <c r="C73" t="s">
        <v>203</v>
      </c>
      <c r="D73" t="s">
        <v>107</v>
      </c>
      <c r="E73" t="s">
        <v>205</v>
      </c>
      <c r="F73" t="s">
        <v>92</v>
      </c>
      <c r="G73">
        <v>1000000</v>
      </c>
      <c r="H73">
        <v>1000000</v>
      </c>
      <c r="I73">
        <v>336970</v>
      </c>
      <c r="J73" t="s">
        <v>54</v>
      </c>
      <c r="K73" t="s">
        <v>110</v>
      </c>
    </row>
    <row r="74" spans="1:11" hidden="1" x14ac:dyDescent="0.2">
      <c r="A74" t="s">
        <v>1</v>
      </c>
      <c r="B74" t="s">
        <v>206</v>
      </c>
      <c r="C74" t="s">
        <v>203</v>
      </c>
      <c r="D74" t="s">
        <v>107</v>
      </c>
      <c r="E74" t="s">
        <v>207</v>
      </c>
      <c r="F74" t="s">
        <v>92</v>
      </c>
      <c r="G74">
        <v>1000000</v>
      </c>
      <c r="H74">
        <v>1000000</v>
      </c>
      <c r="I74">
        <v>1000000</v>
      </c>
      <c r="J74" t="s">
        <v>54</v>
      </c>
      <c r="K74" t="s">
        <v>110</v>
      </c>
    </row>
    <row r="75" spans="1:11" hidden="1" x14ac:dyDescent="0.2">
      <c r="A75" t="s">
        <v>0</v>
      </c>
      <c r="B75" t="s">
        <v>208</v>
      </c>
      <c r="C75" t="s">
        <v>209</v>
      </c>
      <c r="D75" t="s">
        <v>25</v>
      </c>
      <c r="E75" t="s">
        <v>210</v>
      </c>
      <c r="F75" t="s">
        <v>103</v>
      </c>
      <c r="G75">
        <v>3000000</v>
      </c>
      <c r="H75">
        <v>300000</v>
      </c>
      <c r="I75">
        <v>0</v>
      </c>
      <c r="J75" t="s">
        <v>54</v>
      </c>
      <c r="K75" t="s">
        <v>177</v>
      </c>
    </row>
    <row r="76" spans="1:11" hidden="1" x14ac:dyDescent="0.2">
      <c r="A76" t="s">
        <v>0</v>
      </c>
      <c r="B76" t="s">
        <v>211</v>
      </c>
      <c r="C76" t="s">
        <v>209</v>
      </c>
      <c r="D76" t="s">
        <v>25</v>
      </c>
      <c r="E76" t="s">
        <v>210</v>
      </c>
      <c r="F76" t="s">
        <v>103</v>
      </c>
      <c r="G76">
        <v>3000000</v>
      </c>
      <c r="H76">
        <v>2700000</v>
      </c>
      <c r="I76">
        <v>0</v>
      </c>
      <c r="J76" t="s">
        <v>54</v>
      </c>
      <c r="K76" t="s">
        <v>177</v>
      </c>
    </row>
    <row r="77" spans="1:11" hidden="1" x14ac:dyDescent="0.2">
      <c r="A77" t="s">
        <v>0</v>
      </c>
      <c r="B77" t="s">
        <v>212</v>
      </c>
      <c r="C77" t="s">
        <v>213</v>
      </c>
      <c r="D77" t="s">
        <v>25</v>
      </c>
      <c r="E77" t="s">
        <v>214</v>
      </c>
      <c r="F77" t="s">
        <v>103</v>
      </c>
      <c r="G77">
        <v>2000000</v>
      </c>
      <c r="H77">
        <v>1800000</v>
      </c>
      <c r="I77">
        <v>0</v>
      </c>
      <c r="J77" t="s">
        <v>54</v>
      </c>
      <c r="K77" t="s">
        <v>177</v>
      </c>
    </row>
    <row r="78" spans="1:11" hidden="1" x14ac:dyDescent="0.2">
      <c r="A78" t="s">
        <v>0</v>
      </c>
      <c r="B78" t="s">
        <v>215</v>
      </c>
      <c r="C78" t="s">
        <v>213</v>
      </c>
      <c r="D78" t="s">
        <v>25</v>
      </c>
      <c r="E78" t="s">
        <v>214</v>
      </c>
      <c r="F78" t="s">
        <v>103</v>
      </c>
      <c r="G78">
        <v>2000000</v>
      </c>
      <c r="H78">
        <v>200000</v>
      </c>
      <c r="I78">
        <v>0</v>
      </c>
      <c r="J78" t="s">
        <v>54</v>
      </c>
      <c r="K78" t="s">
        <v>177</v>
      </c>
    </row>
    <row r="79" spans="1:11" hidden="1" x14ac:dyDescent="0.2">
      <c r="A79" t="s">
        <v>0</v>
      </c>
      <c r="B79" t="s">
        <v>216</v>
      </c>
      <c r="C79" t="s">
        <v>213</v>
      </c>
      <c r="D79" t="s">
        <v>25</v>
      </c>
      <c r="E79" t="s">
        <v>217</v>
      </c>
      <c r="F79" t="s">
        <v>103</v>
      </c>
      <c r="G79">
        <v>1700000</v>
      </c>
      <c r="H79">
        <v>1530000</v>
      </c>
      <c r="I79">
        <v>0</v>
      </c>
      <c r="J79" t="s">
        <v>54</v>
      </c>
      <c r="K79" t="s">
        <v>177</v>
      </c>
    </row>
    <row r="80" spans="1:11" hidden="1" x14ac:dyDescent="0.2">
      <c r="A80" t="s">
        <v>0</v>
      </c>
      <c r="B80" t="s">
        <v>218</v>
      </c>
      <c r="C80" t="s">
        <v>213</v>
      </c>
      <c r="D80" t="s">
        <v>25</v>
      </c>
      <c r="E80" t="s">
        <v>217</v>
      </c>
      <c r="F80" t="s">
        <v>103</v>
      </c>
      <c r="G80">
        <v>1700000</v>
      </c>
      <c r="H80">
        <v>170000</v>
      </c>
      <c r="I80">
        <v>0</v>
      </c>
      <c r="J80" t="s">
        <v>54</v>
      </c>
      <c r="K80" t="s">
        <v>177</v>
      </c>
    </row>
    <row r="81" spans="1:11" hidden="1" x14ac:dyDescent="0.2">
      <c r="A81" t="s">
        <v>0</v>
      </c>
      <c r="B81" t="s">
        <v>219</v>
      </c>
      <c r="C81" t="s">
        <v>213</v>
      </c>
      <c r="D81" t="s">
        <v>220</v>
      </c>
      <c r="E81" t="s">
        <v>221</v>
      </c>
      <c r="F81" t="s">
        <v>78</v>
      </c>
      <c r="G81">
        <v>600000</v>
      </c>
      <c r="H81">
        <v>540000</v>
      </c>
      <c r="I81">
        <v>0</v>
      </c>
      <c r="J81" t="s">
        <v>54</v>
      </c>
      <c r="K81" t="s">
        <v>164</v>
      </c>
    </row>
    <row r="82" spans="1:11" hidden="1" x14ac:dyDescent="0.2">
      <c r="A82" t="s">
        <v>0</v>
      </c>
      <c r="B82" t="s">
        <v>222</v>
      </c>
      <c r="C82" t="s">
        <v>213</v>
      </c>
      <c r="D82" t="s">
        <v>220</v>
      </c>
      <c r="E82" t="s">
        <v>221</v>
      </c>
      <c r="F82" t="s">
        <v>78</v>
      </c>
      <c r="G82">
        <v>600000</v>
      </c>
      <c r="H82">
        <v>60000</v>
      </c>
      <c r="I82">
        <v>7900</v>
      </c>
      <c r="J82" t="s">
        <v>54</v>
      </c>
      <c r="K82" t="s">
        <v>164</v>
      </c>
    </row>
    <row r="83" spans="1:11" hidden="1" x14ac:dyDescent="0.2">
      <c r="A83" t="s">
        <v>1</v>
      </c>
      <c r="B83" t="s">
        <v>223</v>
      </c>
      <c r="C83" t="s">
        <v>213</v>
      </c>
      <c r="D83" t="s">
        <v>107</v>
      </c>
      <c r="E83" t="s">
        <v>224</v>
      </c>
      <c r="F83" t="s">
        <v>78</v>
      </c>
      <c r="G83">
        <v>1000000</v>
      </c>
      <c r="H83">
        <v>1000000</v>
      </c>
      <c r="I83">
        <v>11684</v>
      </c>
      <c r="J83" t="s">
        <v>54</v>
      </c>
      <c r="K83" t="s">
        <v>164</v>
      </c>
    </row>
    <row r="84" spans="1:11" hidden="1" x14ac:dyDescent="0.2">
      <c r="A84" t="s">
        <v>0</v>
      </c>
      <c r="B84" t="s">
        <v>225</v>
      </c>
      <c r="C84" t="s">
        <v>213</v>
      </c>
      <c r="D84" t="s">
        <v>226</v>
      </c>
      <c r="E84" t="s">
        <v>227</v>
      </c>
      <c r="F84" t="s">
        <v>103</v>
      </c>
      <c r="G84">
        <v>300000</v>
      </c>
      <c r="H84">
        <v>30000</v>
      </c>
      <c r="I84">
        <v>0</v>
      </c>
      <c r="J84" t="s">
        <v>54</v>
      </c>
      <c r="K84" t="s">
        <v>177</v>
      </c>
    </row>
    <row r="85" spans="1:11" hidden="1" x14ac:dyDescent="0.2">
      <c r="A85" t="s">
        <v>0</v>
      </c>
      <c r="B85" t="s">
        <v>228</v>
      </c>
      <c r="C85" t="s">
        <v>213</v>
      </c>
      <c r="D85" t="s">
        <v>226</v>
      </c>
      <c r="E85" t="s">
        <v>227</v>
      </c>
      <c r="F85" t="s">
        <v>103</v>
      </c>
      <c r="G85">
        <v>300000</v>
      </c>
      <c r="H85">
        <v>270000</v>
      </c>
      <c r="I85">
        <v>0</v>
      </c>
      <c r="J85" t="s">
        <v>54</v>
      </c>
      <c r="K85" t="s">
        <v>177</v>
      </c>
    </row>
    <row r="86" spans="1:11" hidden="1" x14ac:dyDescent="0.2">
      <c r="A86" t="s">
        <v>0</v>
      </c>
      <c r="B86" t="s">
        <v>229</v>
      </c>
      <c r="C86" t="s">
        <v>213</v>
      </c>
      <c r="D86" t="s">
        <v>226</v>
      </c>
      <c r="E86" t="s">
        <v>230</v>
      </c>
      <c r="F86" t="s">
        <v>3</v>
      </c>
      <c r="G86">
        <v>800000</v>
      </c>
      <c r="H86">
        <v>80000</v>
      </c>
      <c r="I86">
        <v>1830</v>
      </c>
      <c r="J86" t="s">
        <v>54</v>
      </c>
      <c r="K86" t="s">
        <v>195</v>
      </c>
    </row>
    <row r="87" spans="1:11" hidden="1" x14ac:dyDescent="0.2">
      <c r="A87" t="s">
        <v>0</v>
      </c>
      <c r="B87" t="s">
        <v>231</v>
      </c>
      <c r="C87" t="s">
        <v>213</v>
      </c>
      <c r="D87" t="s">
        <v>226</v>
      </c>
      <c r="E87" t="s">
        <v>230</v>
      </c>
      <c r="F87" t="s">
        <v>3</v>
      </c>
      <c r="G87">
        <v>800000</v>
      </c>
      <c r="H87">
        <v>720000</v>
      </c>
      <c r="I87">
        <v>0</v>
      </c>
      <c r="J87" t="s">
        <v>54</v>
      </c>
      <c r="K87" t="s">
        <v>195</v>
      </c>
    </row>
    <row r="88" spans="1:11" hidden="1" x14ac:dyDescent="0.2">
      <c r="A88" t="s">
        <v>0</v>
      </c>
      <c r="B88" t="s">
        <v>232</v>
      </c>
      <c r="C88" t="s">
        <v>233</v>
      </c>
      <c r="D88" t="s">
        <v>234</v>
      </c>
      <c r="E88" t="s">
        <v>235</v>
      </c>
      <c r="F88" t="s">
        <v>103</v>
      </c>
      <c r="G88">
        <v>500000</v>
      </c>
      <c r="H88">
        <v>450000</v>
      </c>
      <c r="I88">
        <v>0</v>
      </c>
      <c r="J88" t="s">
        <v>54</v>
      </c>
      <c r="K88" t="s">
        <v>177</v>
      </c>
    </row>
    <row r="89" spans="1:11" hidden="1" x14ac:dyDescent="0.2">
      <c r="A89" t="s">
        <v>0</v>
      </c>
      <c r="B89" t="s">
        <v>236</v>
      </c>
      <c r="C89" t="s">
        <v>233</v>
      </c>
      <c r="D89" t="s">
        <v>234</v>
      </c>
      <c r="E89" t="s">
        <v>235</v>
      </c>
      <c r="F89" t="s">
        <v>103</v>
      </c>
      <c r="G89">
        <v>500000</v>
      </c>
      <c r="H89">
        <v>50000</v>
      </c>
      <c r="I89">
        <v>720</v>
      </c>
      <c r="J89" t="s">
        <v>54</v>
      </c>
      <c r="K89" t="s">
        <v>177</v>
      </c>
    </row>
    <row r="90" spans="1:11" hidden="1" x14ac:dyDescent="0.2">
      <c r="A90" t="s">
        <v>0</v>
      </c>
      <c r="B90" t="s">
        <v>237</v>
      </c>
      <c r="C90" t="s">
        <v>233</v>
      </c>
      <c r="D90" t="s">
        <v>238</v>
      </c>
      <c r="E90" t="s">
        <v>239</v>
      </c>
      <c r="F90" t="s">
        <v>92</v>
      </c>
      <c r="G90">
        <v>4000000</v>
      </c>
      <c r="H90">
        <v>358000</v>
      </c>
      <c r="I90">
        <v>0</v>
      </c>
      <c r="J90" t="s">
        <v>54</v>
      </c>
      <c r="K90" t="s">
        <v>240</v>
      </c>
    </row>
    <row r="91" spans="1:11" hidden="1" x14ac:dyDescent="0.2">
      <c r="A91" t="s">
        <v>0</v>
      </c>
      <c r="B91" t="s">
        <v>241</v>
      </c>
      <c r="C91" t="s">
        <v>233</v>
      </c>
      <c r="D91" t="s">
        <v>238</v>
      </c>
      <c r="E91" t="s">
        <v>239</v>
      </c>
      <c r="F91" t="s">
        <v>92</v>
      </c>
      <c r="G91">
        <v>4000000</v>
      </c>
      <c r="H91">
        <v>3544000</v>
      </c>
      <c r="I91">
        <v>0</v>
      </c>
      <c r="J91" t="s">
        <v>54</v>
      </c>
      <c r="K91" t="s">
        <v>240</v>
      </c>
    </row>
    <row r="92" spans="1:11" hidden="1" x14ac:dyDescent="0.2">
      <c r="A92" t="s">
        <v>0</v>
      </c>
      <c r="B92" t="s">
        <v>242</v>
      </c>
      <c r="C92" t="s">
        <v>243</v>
      </c>
      <c r="D92" t="s">
        <v>25</v>
      </c>
      <c r="E92" t="s">
        <v>244</v>
      </c>
      <c r="F92" t="s">
        <v>103</v>
      </c>
      <c r="G92">
        <v>3000000</v>
      </c>
      <c r="H92">
        <v>2700000</v>
      </c>
      <c r="I92">
        <v>0</v>
      </c>
      <c r="J92" t="s">
        <v>54</v>
      </c>
      <c r="K92" t="s">
        <v>177</v>
      </c>
    </row>
    <row r="93" spans="1:11" hidden="1" x14ac:dyDescent="0.2">
      <c r="A93" t="s">
        <v>0</v>
      </c>
      <c r="B93" t="s">
        <v>245</v>
      </c>
      <c r="C93" t="s">
        <v>243</v>
      </c>
      <c r="D93" t="s">
        <v>25</v>
      </c>
      <c r="E93" t="s">
        <v>244</v>
      </c>
      <c r="F93" t="s">
        <v>103</v>
      </c>
      <c r="G93">
        <v>3000000</v>
      </c>
      <c r="H93">
        <v>300000</v>
      </c>
      <c r="I93">
        <v>0</v>
      </c>
      <c r="J93" t="s">
        <v>54</v>
      </c>
      <c r="K93" t="s">
        <v>177</v>
      </c>
    </row>
    <row r="94" spans="1:11" hidden="1" x14ac:dyDescent="0.2">
      <c r="A94" t="s">
        <v>0</v>
      </c>
      <c r="B94" t="s">
        <v>246</v>
      </c>
      <c r="C94" t="s">
        <v>243</v>
      </c>
      <c r="D94" t="s">
        <v>25</v>
      </c>
      <c r="E94" t="s">
        <v>247</v>
      </c>
      <c r="F94" t="s">
        <v>3</v>
      </c>
      <c r="G94">
        <v>3000000</v>
      </c>
      <c r="H94">
        <v>2700000</v>
      </c>
      <c r="I94">
        <v>0</v>
      </c>
      <c r="J94" t="s">
        <v>54</v>
      </c>
      <c r="K94" t="s">
        <v>195</v>
      </c>
    </row>
    <row r="95" spans="1:11" hidden="1" x14ac:dyDescent="0.2">
      <c r="A95" t="s">
        <v>0</v>
      </c>
      <c r="B95" t="s">
        <v>248</v>
      </c>
      <c r="C95" t="s">
        <v>243</v>
      </c>
      <c r="D95" t="s">
        <v>25</v>
      </c>
      <c r="E95" t="s">
        <v>247</v>
      </c>
      <c r="F95" t="s">
        <v>3</v>
      </c>
      <c r="G95">
        <v>3000000</v>
      </c>
      <c r="H95">
        <v>300000</v>
      </c>
      <c r="I95">
        <v>0</v>
      </c>
      <c r="J95" t="s">
        <v>54</v>
      </c>
      <c r="K95" t="s">
        <v>195</v>
      </c>
    </row>
    <row r="96" spans="1:11" hidden="1" x14ac:dyDescent="0.2">
      <c r="A96" t="s">
        <v>1</v>
      </c>
      <c r="B96" t="s">
        <v>249</v>
      </c>
      <c r="C96" t="s">
        <v>243</v>
      </c>
      <c r="D96" t="s">
        <v>96</v>
      </c>
      <c r="E96" t="s">
        <v>250</v>
      </c>
      <c r="F96" t="s">
        <v>3</v>
      </c>
      <c r="G96">
        <v>1000000</v>
      </c>
      <c r="H96">
        <v>100000</v>
      </c>
      <c r="I96">
        <v>22063</v>
      </c>
      <c r="J96" t="s">
        <v>54</v>
      </c>
      <c r="K96" t="s">
        <v>195</v>
      </c>
    </row>
    <row r="97" spans="1:11" hidden="1" x14ac:dyDescent="0.2">
      <c r="A97" t="s">
        <v>1</v>
      </c>
      <c r="B97" t="s">
        <v>251</v>
      </c>
      <c r="C97" t="s">
        <v>243</v>
      </c>
      <c r="D97" t="s">
        <v>96</v>
      </c>
      <c r="E97" t="s">
        <v>250</v>
      </c>
      <c r="F97" t="s">
        <v>3</v>
      </c>
      <c r="G97">
        <v>1000000</v>
      </c>
      <c r="H97">
        <v>900000</v>
      </c>
      <c r="I97">
        <v>0</v>
      </c>
      <c r="J97" t="s">
        <v>54</v>
      </c>
      <c r="K97" t="s">
        <v>195</v>
      </c>
    </row>
    <row r="98" spans="1:11" hidden="1" x14ac:dyDescent="0.2">
      <c r="A98" t="s">
        <v>1</v>
      </c>
      <c r="B98" t="s">
        <v>252</v>
      </c>
      <c r="C98" t="s">
        <v>243</v>
      </c>
      <c r="D98" t="s">
        <v>79</v>
      </c>
      <c r="E98" t="s">
        <v>253</v>
      </c>
      <c r="F98" t="s">
        <v>147</v>
      </c>
      <c r="G98">
        <v>500000</v>
      </c>
      <c r="H98">
        <v>413922</v>
      </c>
      <c r="I98">
        <v>0</v>
      </c>
      <c r="J98" t="s">
        <v>54</v>
      </c>
      <c r="K98" t="s">
        <v>60</v>
      </c>
    </row>
    <row r="99" spans="1:11" hidden="1" x14ac:dyDescent="0.2">
      <c r="A99" t="s">
        <v>1</v>
      </c>
      <c r="B99" t="s">
        <v>254</v>
      </c>
      <c r="C99" t="s">
        <v>243</v>
      </c>
      <c r="D99" t="s">
        <v>79</v>
      </c>
      <c r="E99" t="s">
        <v>253</v>
      </c>
      <c r="F99" t="s">
        <v>147</v>
      </c>
      <c r="G99">
        <v>500000</v>
      </c>
      <c r="H99">
        <v>86077</v>
      </c>
      <c r="I99">
        <v>49</v>
      </c>
      <c r="J99" t="s">
        <v>54</v>
      </c>
      <c r="K99" t="s">
        <v>60</v>
      </c>
    </row>
    <row r="100" spans="1:11" hidden="1" x14ac:dyDescent="0.2">
      <c r="A100" t="s">
        <v>1</v>
      </c>
      <c r="B100" t="s">
        <v>255</v>
      </c>
      <c r="C100" t="s">
        <v>256</v>
      </c>
      <c r="D100" t="s">
        <v>120</v>
      </c>
      <c r="E100" t="s">
        <v>257</v>
      </c>
      <c r="F100" t="s">
        <v>156</v>
      </c>
      <c r="G100">
        <v>1000000</v>
      </c>
      <c r="H100">
        <v>400000</v>
      </c>
      <c r="I100">
        <v>3040</v>
      </c>
      <c r="J100" t="s">
        <v>54</v>
      </c>
      <c r="K100" t="s">
        <v>168</v>
      </c>
    </row>
    <row r="101" spans="1:11" hidden="1" x14ac:dyDescent="0.2">
      <c r="A101" t="s">
        <v>1</v>
      </c>
      <c r="B101" t="s">
        <v>258</v>
      </c>
      <c r="C101" t="s">
        <v>256</v>
      </c>
      <c r="D101" t="s">
        <v>120</v>
      </c>
      <c r="E101" t="s">
        <v>257</v>
      </c>
      <c r="F101" t="s">
        <v>156</v>
      </c>
      <c r="G101">
        <v>1000000</v>
      </c>
      <c r="H101">
        <v>500000</v>
      </c>
      <c r="I101">
        <v>10824</v>
      </c>
      <c r="J101" t="s">
        <v>54</v>
      </c>
      <c r="K101" t="s">
        <v>168</v>
      </c>
    </row>
    <row r="102" spans="1:11" hidden="1" x14ac:dyDescent="0.2">
      <c r="A102" t="s">
        <v>1</v>
      </c>
      <c r="B102" t="s">
        <v>259</v>
      </c>
      <c r="C102" t="s">
        <v>256</v>
      </c>
      <c r="D102" t="s">
        <v>120</v>
      </c>
      <c r="E102" t="s">
        <v>257</v>
      </c>
      <c r="F102" t="s">
        <v>156</v>
      </c>
      <c r="G102">
        <v>1000000</v>
      </c>
      <c r="H102">
        <v>100000</v>
      </c>
      <c r="I102">
        <v>17340</v>
      </c>
      <c r="J102" t="s">
        <v>54</v>
      </c>
      <c r="K102" t="s">
        <v>168</v>
      </c>
    </row>
    <row r="103" spans="1:11" hidden="1" x14ac:dyDescent="0.2">
      <c r="A103" t="s">
        <v>0</v>
      </c>
      <c r="B103" t="s">
        <v>260</v>
      </c>
      <c r="C103" t="s">
        <v>164</v>
      </c>
      <c r="D103" t="s">
        <v>261</v>
      </c>
      <c r="E103" t="s">
        <v>262</v>
      </c>
      <c r="F103" t="s">
        <v>103</v>
      </c>
      <c r="G103">
        <v>500000</v>
      </c>
      <c r="H103">
        <v>450000</v>
      </c>
      <c r="I103">
        <v>0</v>
      </c>
      <c r="J103" t="s">
        <v>54</v>
      </c>
      <c r="K103" t="s">
        <v>177</v>
      </c>
    </row>
    <row r="104" spans="1:11" hidden="1" x14ac:dyDescent="0.2">
      <c r="A104" t="s">
        <v>0</v>
      </c>
      <c r="B104" t="s">
        <v>263</v>
      </c>
      <c r="C104" t="s">
        <v>164</v>
      </c>
      <c r="D104" t="s">
        <v>261</v>
      </c>
      <c r="E104" t="s">
        <v>262</v>
      </c>
      <c r="F104" t="s">
        <v>103</v>
      </c>
      <c r="G104">
        <v>500000</v>
      </c>
      <c r="H104">
        <v>50000</v>
      </c>
      <c r="I104">
        <v>2960</v>
      </c>
      <c r="J104" t="s">
        <v>54</v>
      </c>
      <c r="K104" t="s">
        <v>177</v>
      </c>
    </row>
    <row r="105" spans="1:11" hidden="1" x14ac:dyDescent="0.2">
      <c r="A105" t="s">
        <v>0</v>
      </c>
      <c r="B105" t="s">
        <v>264</v>
      </c>
      <c r="C105" t="s">
        <v>265</v>
      </c>
      <c r="D105" t="s">
        <v>266</v>
      </c>
      <c r="E105" t="s">
        <v>267</v>
      </c>
      <c r="F105" t="s">
        <v>256</v>
      </c>
      <c r="G105">
        <v>2000000</v>
      </c>
      <c r="H105">
        <v>1800000</v>
      </c>
      <c r="I105">
        <v>0</v>
      </c>
      <c r="J105" t="s">
        <v>54</v>
      </c>
      <c r="K105" t="s">
        <v>268</v>
      </c>
    </row>
    <row r="106" spans="1:11" hidden="1" x14ac:dyDescent="0.2">
      <c r="A106" t="s">
        <v>0</v>
      </c>
      <c r="B106" t="s">
        <v>269</v>
      </c>
      <c r="C106" t="s">
        <v>265</v>
      </c>
      <c r="D106" t="s">
        <v>266</v>
      </c>
      <c r="E106" t="s">
        <v>267</v>
      </c>
      <c r="F106" t="s">
        <v>256</v>
      </c>
      <c r="G106">
        <v>2000000</v>
      </c>
      <c r="H106">
        <v>200000</v>
      </c>
      <c r="I106">
        <v>0</v>
      </c>
      <c r="J106" t="s">
        <v>54</v>
      </c>
      <c r="K106" t="s">
        <v>268</v>
      </c>
    </row>
    <row r="107" spans="1:11" hidden="1" x14ac:dyDescent="0.2">
      <c r="A107" t="s">
        <v>0</v>
      </c>
      <c r="B107" t="s">
        <v>270</v>
      </c>
      <c r="C107" t="s">
        <v>265</v>
      </c>
      <c r="D107" t="s">
        <v>266</v>
      </c>
      <c r="E107" t="s">
        <v>271</v>
      </c>
      <c r="F107" t="s">
        <v>256</v>
      </c>
      <c r="G107">
        <v>2000000</v>
      </c>
      <c r="H107">
        <v>1800000</v>
      </c>
      <c r="I107">
        <v>0</v>
      </c>
      <c r="J107" t="s">
        <v>54</v>
      </c>
      <c r="K107" t="s">
        <v>268</v>
      </c>
    </row>
    <row r="108" spans="1:11" hidden="1" x14ac:dyDescent="0.2">
      <c r="A108" t="s">
        <v>0</v>
      </c>
      <c r="B108" t="s">
        <v>272</v>
      </c>
      <c r="C108" t="s">
        <v>265</v>
      </c>
      <c r="D108" t="s">
        <v>266</v>
      </c>
      <c r="E108" t="s">
        <v>271</v>
      </c>
      <c r="F108" t="s">
        <v>256</v>
      </c>
      <c r="G108">
        <v>2000000</v>
      </c>
      <c r="H108">
        <v>200000</v>
      </c>
      <c r="I108">
        <v>0</v>
      </c>
      <c r="J108" t="s">
        <v>54</v>
      </c>
      <c r="K108" t="s">
        <v>268</v>
      </c>
    </row>
    <row r="109" spans="1:11" hidden="1" x14ac:dyDescent="0.2">
      <c r="A109" t="s">
        <v>1</v>
      </c>
      <c r="B109" t="s">
        <v>273</v>
      </c>
      <c r="C109" t="s">
        <v>265</v>
      </c>
      <c r="D109" t="s">
        <v>274</v>
      </c>
      <c r="E109" t="s">
        <v>275</v>
      </c>
      <c r="F109" t="s">
        <v>190</v>
      </c>
      <c r="G109">
        <v>500000</v>
      </c>
      <c r="H109">
        <v>450000</v>
      </c>
      <c r="I109">
        <v>98</v>
      </c>
      <c r="J109" t="s">
        <v>2</v>
      </c>
      <c r="K109" t="s">
        <v>42</v>
      </c>
    </row>
    <row r="110" spans="1:11" hidden="1" x14ac:dyDescent="0.2">
      <c r="A110" t="s">
        <v>1</v>
      </c>
      <c r="B110" t="s">
        <v>276</v>
      </c>
      <c r="C110" t="s">
        <v>265</v>
      </c>
      <c r="D110" t="s">
        <v>274</v>
      </c>
      <c r="E110" t="s">
        <v>275</v>
      </c>
      <c r="F110" t="s">
        <v>190</v>
      </c>
      <c r="G110">
        <v>500000</v>
      </c>
      <c r="H110">
        <v>50000</v>
      </c>
      <c r="I110">
        <v>0</v>
      </c>
      <c r="J110" t="s">
        <v>54</v>
      </c>
      <c r="K110" t="s">
        <v>42</v>
      </c>
    </row>
    <row r="111" spans="1:11" hidden="1" x14ac:dyDescent="0.2">
      <c r="A111" t="s">
        <v>0</v>
      </c>
      <c r="B111" t="s">
        <v>277</v>
      </c>
      <c r="C111" t="s">
        <v>265</v>
      </c>
      <c r="D111" t="s">
        <v>120</v>
      </c>
      <c r="E111" t="s">
        <v>278</v>
      </c>
      <c r="F111" t="s">
        <v>199</v>
      </c>
      <c r="G111">
        <v>1000000</v>
      </c>
      <c r="H111">
        <v>900000</v>
      </c>
      <c r="I111">
        <v>851300</v>
      </c>
      <c r="J111" t="s">
        <v>54</v>
      </c>
      <c r="K111" t="s">
        <v>42</v>
      </c>
    </row>
    <row r="112" spans="1:11" hidden="1" x14ac:dyDescent="0.2">
      <c r="A112" t="s">
        <v>0</v>
      </c>
      <c r="B112" t="s">
        <v>279</v>
      </c>
      <c r="C112" t="s">
        <v>265</v>
      </c>
      <c r="D112" t="s">
        <v>120</v>
      </c>
      <c r="E112" t="s">
        <v>278</v>
      </c>
      <c r="F112" t="s">
        <v>199</v>
      </c>
      <c r="G112">
        <v>1000000</v>
      </c>
      <c r="H112">
        <v>100000</v>
      </c>
      <c r="I112">
        <v>100000</v>
      </c>
      <c r="J112" t="s">
        <v>54</v>
      </c>
      <c r="K112" t="s">
        <v>42</v>
      </c>
    </row>
    <row r="113" spans="1:11" hidden="1" x14ac:dyDescent="0.2">
      <c r="A113" t="s">
        <v>1</v>
      </c>
      <c r="B113" t="s">
        <v>280</v>
      </c>
      <c r="C113" t="s">
        <v>281</v>
      </c>
      <c r="D113" t="s">
        <v>282</v>
      </c>
      <c r="E113" t="s">
        <v>283</v>
      </c>
      <c r="F113" t="s">
        <v>3</v>
      </c>
      <c r="G113">
        <v>1000000</v>
      </c>
      <c r="H113">
        <v>100000</v>
      </c>
      <c r="I113">
        <v>0</v>
      </c>
      <c r="J113" t="s">
        <v>54</v>
      </c>
      <c r="K113" t="s">
        <v>195</v>
      </c>
    </row>
    <row r="114" spans="1:11" hidden="1" x14ac:dyDescent="0.2">
      <c r="A114" t="s">
        <v>0</v>
      </c>
      <c r="B114" t="s">
        <v>284</v>
      </c>
      <c r="C114" t="s">
        <v>281</v>
      </c>
      <c r="D114" t="s">
        <v>25</v>
      </c>
      <c r="E114" t="s">
        <v>285</v>
      </c>
      <c r="F114" t="s">
        <v>3</v>
      </c>
      <c r="G114">
        <v>1800000</v>
      </c>
      <c r="H114">
        <v>180000</v>
      </c>
      <c r="I114">
        <v>180000</v>
      </c>
      <c r="J114" t="s">
        <v>54</v>
      </c>
      <c r="K114" t="s">
        <v>195</v>
      </c>
    </row>
    <row r="115" spans="1:11" hidden="1" x14ac:dyDescent="0.2">
      <c r="A115" t="s">
        <v>0</v>
      </c>
      <c r="B115" t="s">
        <v>286</v>
      </c>
      <c r="C115" t="s">
        <v>281</v>
      </c>
      <c r="D115" t="s">
        <v>25</v>
      </c>
      <c r="E115" t="s">
        <v>287</v>
      </c>
      <c r="F115" t="s">
        <v>3</v>
      </c>
      <c r="G115">
        <v>1850000</v>
      </c>
      <c r="H115">
        <v>185000</v>
      </c>
      <c r="I115">
        <v>185000</v>
      </c>
      <c r="J115" t="s">
        <v>54</v>
      </c>
      <c r="K115" t="s">
        <v>195</v>
      </c>
    </row>
    <row r="116" spans="1:11" hidden="1" x14ac:dyDescent="0.2">
      <c r="A116" t="s">
        <v>0</v>
      </c>
      <c r="B116" t="s">
        <v>288</v>
      </c>
      <c r="C116" t="s">
        <v>281</v>
      </c>
      <c r="D116" t="s">
        <v>25</v>
      </c>
      <c r="E116" t="s">
        <v>285</v>
      </c>
      <c r="F116" t="s">
        <v>3</v>
      </c>
      <c r="G116">
        <v>1800000</v>
      </c>
      <c r="H116">
        <v>1620000</v>
      </c>
      <c r="I116">
        <v>1620000</v>
      </c>
      <c r="J116" t="s">
        <v>54</v>
      </c>
      <c r="K116" t="s">
        <v>195</v>
      </c>
    </row>
    <row r="117" spans="1:11" hidden="1" x14ac:dyDescent="0.2">
      <c r="A117" t="s">
        <v>0</v>
      </c>
      <c r="B117" t="s">
        <v>289</v>
      </c>
      <c r="C117" t="s">
        <v>281</v>
      </c>
      <c r="D117" t="s">
        <v>25</v>
      </c>
      <c r="E117" t="s">
        <v>287</v>
      </c>
      <c r="F117" t="s">
        <v>3</v>
      </c>
      <c r="G117">
        <v>1850000</v>
      </c>
      <c r="H117">
        <v>1665000</v>
      </c>
      <c r="I117">
        <v>420150</v>
      </c>
      <c r="J117" t="s">
        <v>54</v>
      </c>
      <c r="K117" t="s">
        <v>195</v>
      </c>
    </row>
    <row r="118" spans="1:11" hidden="1" x14ac:dyDescent="0.2">
      <c r="A118" t="s">
        <v>0</v>
      </c>
      <c r="B118" t="s">
        <v>290</v>
      </c>
      <c r="C118" t="s">
        <v>281</v>
      </c>
      <c r="D118" t="s">
        <v>291</v>
      </c>
      <c r="E118" t="s">
        <v>292</v>
      </c>
      <c r="F118" t="s">
        <v>156</v>
      </c>
      <c r="G118">
        <v>250000</v>
      </c>
      <c r="H118">
        <v>225000</v>
      </c>
      <c r="I118">
        <v>0</v>
      </c>
      <c r="J118" t="s">
        <v>54</v>
      </c>
      <c r="K118" t="s">
        <v>168</v>
      </c>
    </row>
    <row r="119" spans="1:11" hidden="1" x14ac:dyDescent="0.2">
      <c r="A119" t="s">
        <v>0</v>
      </c>
      <c r="B119" t="s">
        <v>293</v>
      </c>
      <c r="C119" t="s">
        <v>281</v>
      </c>
      <c r="D119" t="s">
        <v>291</v>
      </c>
      <c r="E119" t="s">
        <v>292</v>
      </c>
      <c r="F119" t="s">
        <v>156</v>
      </c>
      <c r="G119">
        <v>250000</v>
      </c>
      <c r="H119">
        <v>25000</v>
      </c>
      <c r="I119">
        <v>0</v>
      </c>
      <c r="J119" t="s">
        <v>54</v>
      </c>
      <c r="K119" t="s">
        <v>168</v>
      </c>
    </row>
    <row r="120" spans="1:11" hidden="1" x14ac:dyDescent="0.2">
      <c r="A120" t="s">
        <v>1</v>
      </c>
      <c r="B120" t="s">
        <v>294</v>
      </c>
      <c r="C120" t="s">
        <v>281</v>
      </c>
      <c r="D120" t="s">
        <v>282</v>
      </c>
      <c r="E120" t="s">
        <v>283</v>
      </c>
      <c r="F120" t="s">
        <v>3</v>
      </c>
      <c r="G120">
        <v>1000000</v>
      </c>
      <c r="H120">
        <v>900000</v>
      </c>
      <c r="I120">
        <v>0</v>
      </c>
      <c r="J120" t="s">
        <v>54</v>
      </c>
      <c r="K120" t="s">
        <v>195</v>
      </c>
    </row>
    <row r="121" spans="1:11" hidden="1" x14ac:dyDescent="0.2">
      <c r="A121" t="s">
        <v>0</v>
      </c>
      <c r="B121" t="s">
        <v>295</v>
      </c>
      <c r="C121" t="s">
        <v>177</v>
      </c>
      <c r="D121" t="s">
        <v>25</v>
      </c>
      <c r="E121" t="s">
        <v>30</v>
      </c>
      <c r="F121" t="s">
        <v>3</v>
      </c>
      <c r="G121">
        <v>3000000</v>
      </c>
      <c r="H121">
        <v>300000</v>
      </c>
      <c r="I121">
        <v>300000</v>
      </c>
      <c r="J121" t="s">
        <v>54</v>
      </c>
      <c r="K121" t="s">
        <v>195</v>
      </c>
    </row>
    <row r="122" spans="1:11" hidden="1" x14ac:dyDescent="0.2">
      <c r="A122" t="s">
        <v>0</v>
      </c>
      <c r="B122" t="s">
        <v>296</v>
      </c>
      <c r="C122" t="s">
        <v>177</v>
      </c>
      <c r="D122" t="s">
        <v>25</v>
      </c>
      <c r="E122" t="s">
        <v>30</v>
      </c>
      <c r="F122" t="s">
        <v>3</v>
      </c>
      <c r="G122">
        <v>3000000</v>
      </c>
      <c r="H122">
        <v>2700000</v>
      </c>
      <c r="I122">
        <v>2700000</v>
      </c>
      <c r="J122" t="s">
        <v>54</v>
      </c>
      <c r="K122" t="s">
        <v>195</v>
      </c>
    </row>
    <row r="123" spans="1:11" hidden="1" x14ac:dyDescent="0.2">
      <c r="A123" t="s">
        <v>1</v>
      </c>
      <c r="B123" t="s">
        <v>297</v>
      </c>
      <c r="C123" t="s">
        <v>177</v>
      </c>
      <c r="D123" t="s">
        <v>282</v>
      </c>
      <c r="E123" t="s">
        <v>298</v>
      </c>
      <c r="F123" t="s">
        <v>3</v>
      </c>
      <c r="G123">
        <v>1000000</v>
      </c>
      <c r="H123">
        <v>500000</v>
      </c>
      <c r="I123">
        <v>159</v>
      </c>
      <c r="J123" t="s">
        <v>54</v>
      </c>
      <c r="K123" t="s">
        <v>195</v>
      </c>
    </row>
    <row r="124" spans="1:11" hidden="1" x14ac:dyDescent="0.2">
      <c r="A124" t="s">
        <v>1</v>
      </c>
      <c r="B124" t="s">
        <v>299</v>
      </c>
      <c r="C124" t="s">
        <v>177</v>
      </c>
      <c r="D124" t="s">
        <v>282</v>
      </c>
      <c r="E124" t="s">
        <v>298</v>
      </c>
      <c r="F124" t="s">
        <v>3</v>
      </c>
      <c r="G124">
        <v>1000000</v>
      </c>
      <c r="H124">
        <v>400000</v>
      </c>
      <c r="I124">
        <v>50</v>
      </c>
      <c r="J124" t="s">
        <v>54</v>
      </c>
      <c r="K124" t="s">
        <v>195</v>
      </c>
    </row>
    <row r="125" spans="1:11" hidden="1" x14ac:dyDescent="0.2">
      <c r="A125" t="s">
        <v>1</v>
      </c>
      <c r="B125" t="s">
        <v>300</v>
      </c>
      <c r="C125" t="s">
        <v>177</v>
      </c>
      <c r="D125" t="s">
        <v>282</v>
      </c>
      <c r="E125" t="s">
        <v>298</v>
      </c>
      <c r="F125" t="s">
        <v>3</v>
      </c>
      <c r="G125">
        <v>1000000</v>
      </c>
      <c r="H125">
        <v>100000</v>
      </c>
      <c r="I125">
        <v>6740</v>
      </c>
      <c r="J125" t="s">
        <v>2</v>
      </c>
      <c r="K125" t="s">
        <v>192</v>
      </c>
    </row>
    <row r="126" spans="1:11" hidden="1" x14ac:dyDescent="0.2">
      <c r="A126" t="s">
        <v>0</v>
      </c>
      <c r="B126" t="s">
        <v>301</v>
      </c>
      <c r="C126" t="s">
        <v>302</v>
      </c>
      <c r="D126" t="s">
        <v>25</v>
      </c>
      <c r="E126" t="s">
        <v>303</v>
      </c>
      <c r="F126" t="s">
        <v>31</v>
      </c>
      <c r="G126">
        <v>3000000</v>
      </c>
      <c r="H126">
        <v>2700000</v>
      </c>
      <c r="I126">
        <v>593200</v>
      </c>
      <c r="J126" t="s">
        <v>54</v>
      </c>
      <c r="K126" t="s">
        <v>304</v>
      </c>
    </row>
    <row r="127" spans="1:11" hidden="1" x14ac:dyDescent="0.2">
      <c r="A127" t="s">
        <v>0</v>
      </c>
      <c r="B127" t="s">
        <v>305</v>
      </c>
      <c r="C127" t="s">
        <v>302</v>
      </c>
      <c r="D127" t="s">
        <v>25</v>
      </c>
      <c r="E127" t="s">
        <v>303</v>
      </c>
      <c r="F127" t="s">
        <v>31</v>
      </c>
      <c r="G127">
        <v>3000000</v>
      </c>
      <c r="H127">
        <v>300000</v>
      </c>
      <c r="I127">
        <v>300000</v>
      </c>
      <c r="J127" t="s">
        <v>54</v>
      </c>
      <c r="K127" t="s">
        <v>304</v>
      </c>
    </row>
    <row r="128" spans="1:11" hidden="1" x14ac:dyDescent="0.2">
      <c r="A128" t="s">
        <v>1</v>
      </c>
      <c r="B128" t="s">
        <v>306</v>
      </c>
      <c r="C128" t="s">
        <v>302</v>
      </c>
      <c r="D128" t="s">
        <v>307</v>
      </c>
      <c r="E128" t="s">
        <v>308</v>
      </c>
      <c r="F128" t="s">
        <v>203</v>
      </c>
      <c r="G128">
        <v>250000</v>
      </c>
      <c r="H128">
        <v>25000</v>
      </c>
      <c r="I128">
        <v>0</v>
      </c>
      <c r="J128" t="s">
        <v>54</v>
      </c>
      <c r="K128" t="s">
        <v>309</v>
      </c>
    </row>
    <row r="129" spans="1:11" hidden="1" x14ac:dyDescent="0.2">
      <c r="A129" t="s">
        <v>1</v>
      </c>
      <c r="B129" t="s">
        <v>310</v>
      </c>
      <c r="C129" t="s">
        <v>302</v>
      </c>
      <c r="D129" t="s">
        <v>307</v>
      </c>
      <c r="E129" t="s">
        <v>308</v>
      </c>
      <c r="F129" t="s">
        <v>203</v>
      </c>
      <c r="G129">
        <v>250000</v>
      </c>
      <c r="H129">
        <v>225000</v>
      </c>
      <c r="I129">
        <v>0</v>
      </c>
      <c r="J129" t="s">
        <v>54</v>
      </c>
      <c r="K129" t="s">
        <v>309</v>
      </c>
    </row>
    <row r="130" spans="1:11" hidden="1" x14ac:dyDescent="0.2">
      <c r="A130" t="s">
        <v>0</v>
      </c>
      <c r="B130" t="s">
        <v>311</v>
      </c>
      <c r="C130" t="s">
        <v>312</v>
      </c>
      <c r="D130" t="s">
        <v>266</v>
      </c>
      <c r="E130" t="s">
        <v>313</v>
      </c>
      <c r="F130" t="s">
        <v>265</v>
      </c>
      <c r="G130">
        <v>2000000</v>
      </c>
      <c r="H130">
        <v>1800000</v>
      </c>
      <c r="I130">
        <v>0</v>
      </c>
      <c r="J130" t="s">
        <v>54</v>
      </c>
      <c r="K130" t="s">
        <v>314</v>
      </c>
    </row>
    <row r="131" spans="1:11" hidden="1" x14ac:dyDescent="0.2">
      <c r="A131" t="s">
        <v>0</v>
      </c>
      <c r="B131" t="s">
        <v>315</v>
      </c>
      <c r="C131" t="s">
        <v>312</v>
      </c>
      <c r="D131" t="s">
        <v>266</v>
      </c>
      <c r="E131" t="s">
        <v>313</v>
      </c>
      <c r="F131" t="s">
        <v>265</v>
      </c>
      <c r="G131">
        <v>2000000</v>
      </c>
      <c r="H131">
        <v>200000</v>
      </c>
      <c r="I131">
        <v>0</v>
      </c>
      <c r="J131" t="s">
        <v>54</v>
      </c>
      <c r="K131" t="s">
        <v>314</v>
      </c>
    </row>
    <row r="132" spans="1:11" hidden="1" x14ac:dyDescent="0.2">
      <c r="A132" t="s">
        <v>0</v>
      </c>
      <c r="B132" t="s">
        <v>316</v>
      </c>
      <c r="C132" t="s">
        <v>312</v>
      </c>
      <c r="D132" t="s">
        <v>266</v>
      </c>
      <c r="E132" t="s">
        <v>317</v>
      </c>
      <c r="F132" t="s">
        <v>265</v>
      </c>
      <c r="G132">
        <v>1000000</v>
      </c>
      <c r="H132">
        <v>900000</v>
      </c>
      <c r="I132">
        <v>0</v>
      </c>
      <c r="J132" t="s">
        <v>54</v>
      </c>
      <c r="K132" t="s">
        <v>314</v>
      </c>
    </row>
    <row r="133" spans="1:11" hidden="1" x14ac:dyDescent="0.2">
      <c r="A133" t="s">
        <v>0</v>
      </c>
      <c r="B133" t="s">
        <v>318</v>
      </c>
      <c r="C133" t="s">
        <v>312</v>
      </c>
      <c r="D133" t="s">
        <v>266</v>
      </c>
      <c r="E133" t="s">
        <v>317</v>
      </c>
      <c r="F133" t="s">
        <v>265</v>
      </c>
      <c r="G133">
        <v>1000000</v>
      </c>
      <c r="H133">
        <v>100000</v>
      </c>
      <c r="I133">
        <v>0</v>
      </c>
      <c r="J133" t="s">
        <v>54</v>
      </c>
      <c r="K133" t="s">
        <v>314</v>
      </c>
    </row>
    <row r="134" spans="1:11" hidden="1" x14ac:dyDescent="0.2">
      <c r="A134" t="s">
        <v>0</v>
      </c>
      <c r="B134" t="s">
        <v>319</v>
      </c>
      <c r="C134" t="s">
        <v>312</v>
      </c>
      <c r="D134" t="s">
        <v>25</v>
      </c>
      <c r="E134" t="s">
        <v>33</v>
      </c>
      <c r="F134" t="s">
        <v>31</v>
      </c>
      <c r="G134">
        <v>3000000</v>
      </c>
      <c r="H134">
        <v>2700000</v>
      </c>
      <c r="I134">
        <v>2700000</v>
      </c>
      <c r="J134" t="s">
        <v>54</v>
      </c>
      <c r="K134" t="s">
        <v>304</v>
      </c>
    </row>
    <row r="135" spans="1:11" hidden="1" x14ac:dyDescent="0.2">
      <c r="A135" t="s">
        <v>0</v>
      </c>
      <c r="B135" t="s">
        <v>320</v>
      </c>
      <c r="C135" t="s">
        <v>312</v>
      </c>
      <c r="D135" t="s">
        <v>25</v>
      </c>
      <c r="E135" t="s">
        <v>33</v>
      </c>
      <c r="F135" t="s">
        <v>31</v>
      </c>
      <c r="G135">
        <v>3000000</v>
      </c>
      <c r="H135">
        <v>300000</v>
      </c>
      <c r="I135">
        <v>300000</v>
      </c>
      <c r="J135" t="s">
        <v>54</v>
      </c>
      <c r="K135" t="s">
        <v>304</v>
      </c>
    </row>
    <row r="136" spans="1:11" hidden="1" x14ac:dyDescent="0.2">
      <c r="A136" t="s">
        <v>1</v>
      </c>
      <c r="B136" t="s">
        <v>321</v>
      </c>
      <c r="C136" t="s">
        <v>312</v>
      </c>
      <c r="D136" t="s">
        <v>307</v>
      </c>
      <c r="E136" t="s">
        <v>322</v>
      </c>
      <c r="F136" t="s">
        <v>203</v>
      </c>
      <c r="G136">
        <v>250000</v>
      </c>
      <c r="H136">
        <v>25000</v>
      </c>
      <c r="I136">
        <v>33</v>
      </c>
      <c r="J136" t="s">
        <v>2</v>
      </c>
      <c r="K136" t="s">
        <v>309</v>
      </c>
    </row>
    <row r="137" spans="1:11" hidden="1" x14ac:dyDescent="0.2">
      <c r="A137" t="s">
        <v>1</v>
      </c>
      <c r="B137" t="s">
        <v>323</v>
      </c>
      <c r="C137" t="s">
        <v>312</v>
      </c>
      <c r="D137" t="s">
        <v>307</v>
      </c>
      <c r="E137" t="s">
        <v>322</v>
      </c>
      <c r="F137" t="s">
        <v>203</v>
      </c>
      <c r="G137">
        <v>250000</v>
      </c>
      <c r="H137">
        <v>225000</v>
      </c>
      <c r="I137">
        <v>0</v>
      </c>
      <c r="J137" t="s">
        <v>54</v>
      </c>
      <c r="K137" t="s">
        <v>309</v>
      </c>
    </row>
    <row r="138" spans="1:11" hidden="1" x14ac:dyDescent="0.2">
      <c r="A138" t="s">
        <v>0</v>
      </c>
      <c r="B138" t="s">
        <v>324</v>
      </c>
      <c r="C138" t="s">
        <v>312</v>
      </c>
      <c r="D138" t="s">
        <v>291</v>
      </c>
      <c r="E138" t="s">
        <v>325</v>
      </c>
      <c r="F138" t="s">
        <v>156</v>
      </c>
      <c r="G138">
        <v>250000</v>
      </c>
      <c r="H138">
        <v>225000</v>
      </c>
      <c r="I138">
        <v>0</v>
      </c>
      <c r="J138" t="s">
        <v>54</v>
      </c>
      <c r="K138" t="s">
        <v>168</v>
      </c>
    </row>
    <row r="139" spans="1:11" hidden="1" x14ac:dyDescent="0.2">
      <c r="A139" t="s">
        <v>0</v>
      </c>
      <c r="B139" t="s">
        <v>326</v>
      </c>
      <c r="C139" t="s">
        <v>312</v>
      </c>
      <c r="D139" t="s">
        <v>291</v>
      </c>
      <c r="E139" t="s">
        <v>325</v>
      </c>
      <c r="F139" t="s">
        <v>156</v>
      </c>
      <c r="G139">
        <v>250000</v>
      </c>
      <c r="H139">
        <v>25000</v>
      </c>
      <c r="I139">
        <v>0</v>
      </c>
      <c r="J139" t="s">
        <v>54</v>
      </c>
      <c r="K139" t="s">
        <v>168</v>
      </c>
    </row>
    <row r="140" spans="1:11" hidden="1" x14ac:dyDescent="0.2">
      <c r="A140" t="s">
        <v>0</v>
      </c>
      <c r="B140" t="s">
        <v>327</v>
      </c>
      <c r="C140" t="s">
        <v>328</v>
      </c>
      <c r="D140" t="s">
        <v>25</v>
      </c>
      <c r="E140" t="s">
        <v>35</v>
      </c>
      <c r="F140" t="s">
        <v>31</v>
      </c>
      <c r="G140">
        <v>3000000</v>
      </c>
      <c r="H140">
        <v>2700000</v>
      </c>
      <c r="I140">
        <v>2700000</v>
      </c>
      <c r="J140" t="s">
        <v>54</v>
      </c>
      <c r="K140" t="s">
        <v>304</v>
      </c>
    </row>
    <row r="141" spans="1:11" hidden="1" x14ac:dyDescent="0.2">
      <c r="A141" t="s">
        <v>0</v>
      </c>
      <c r="B141" t="s">
        <v>329</v>
      </c>
      <c r="C141" t="s">
        <v>328</v>
      </c>
      <c r="D141" t="s">
        <v>25</v>
      </c>
      <c r="E141" t="s">
        <v>35</v>
      </c>
      <c r="F141" t="s">
        <v>31</v>
      </c>
      <c r="G141">
        <v>3000000</v>
      </c>
      <c r="H141">
        <v>300000</v>
      </c>
      <c r="I141">
        <v>300000</v>
      </c>
      <c r="J141" t="s">
        <v>54</v>
      </c>
      <c r="K141" t="s">
        <v>304</v>
      </c>
    </row>
    <row r="142" spans="1:11" hidden="1" x14ac:dyDescent="0.2">
      <c r="A142" t="s">
        <v>0</v>
      </c>
      <c r="B142" t="s">
        <v>330</v>
      </c>
      <c r="C142" t="s">
        <v>328</v>
      </c>
      <c r="D142" t="s">
        <v>25</v>
      </c>
      <c r="E142" t="s">
        <v>37</v>
      </c>
      <c r="F142" t="s">
        <v>31</v>
      </c>
      <c r="G142">
        <v>3000000</v>
      </c>
      <c r="H142">
        <v>2700000</v>
      </c>
      <c r="I142">
        <v>2700000</v>
      </c>
      <c r="J142" t="s">
        <v>54</v>
      </c>
      <c r="K142" t="s">
        <v>304</v>
      </c>
    </row>
    <row r="143" spans="1:11" hidden="1" x14ac:dyDescent="0.2">
      <c r="A143" t="s">
        <v>0</v>
      </c>
      <c r="B143" t="s">
        <v>331</v>
      </c>
      <c r="C143" t="s">
        <v>328</v>
      </c>
      <c r="D143" t="s">
        <v>25</v>
      </c>
      <c r="E143" t="s">
        <v>37</v>
      </c>
      <c r="F143" t="s">
        <v>31</v>
      </c>
      <c r="G143">
        <v>3000000</v>
      </c>
      <c r="H143">
        <v>300000</v>
      </c>
      <c r="I143">
        <v>300000</v>
      </c>
      <c r="J143" t="s">
        <v>54</v>
      </c>
      <c r="K143" t="s">
        <v>304</v>
      </c>
    </row>
    <row r="144" spans="1:11" hidden="1" x14ac:dyDescent="0.2">
      <c r="A144" t="s">
        <v>0</v>
      </c>
      <c r="B144" t="s">
        <v>332</v>
      </c>
      <c r="C144" t="s">
        <v>328</v>
      </c>
      <c r="D144" t="s">
        <v>238</v>
      </c>
      <c r="E144" t="s">
        <v>333</v>
      </c>
      <c r="F144" t="s">
        <v>92</v>
      </c>
      <c r="G144">
        <v>4000000</v>
      </c>
      <c r="H144">
        <v>360000</v>
      </c>
      <c r="I144">
        <v>1070</v>
      </c>
      <c r="J144" t="s">
        <v>2</v>
      </c>
      <c r="K144" t="s">
        <v>334</v>
      </c>
    </row>
    <row r="145" spans="1:11" hidden="1" x14ac:dyDescent="0.2">
      <c r="A145" t="s">
        <v>0</v>
      </c>
      <c r="B145" t="s">
        <v>335</v>
      </c>
      <c r="C145" t="s">
        <v>328</v>
      </c>
      <c r="D145" t="s">
        <v>238</v>
      </c>
      <c r="E145" t="s">
        <v>333</v>
      </c>
      <c r="F145" t="s">
        <v>92</v>
      </c>
      <c r="G145">
        <v>4000000</v>
      </c>
      <c r="H145">
        <v>3600000</v>
      </c>
      <c r="I145">
        <v>0</v>
      </c>
      <c r="J145" t="s">
        <v>54</v>
      </c>
      <c r="K145" t="s">
        <v>334</v>
      </c>
    </row>
    <row r="146" spans="1:11" hidden="1" x14ac:dyDescent="0.2">
      <c r="A146" t="s">
        <v>0</v>
      </c>
      <c r="B146" t="s">
        <v>336</v>
      </c>
      <c r="C146" t="s">
        <v>337</v>
      </c>
      <c r="D146" t="s">
        <v>291</v>
      </c>
      <c r="E146" t="s">
        <v>338</v>
      </c>
      <c r="F146" t="s">
        <v>156</v>
      </c>
      <c r="G146">
        <v>250000</v>
      </c>
      <c r="H146">
        <v>225000</v>
      </c>
      <c r="I146">
        <v>0</v>
      </c>
      <c r="J146" t="s">
        <v>54</v>
      </c>
      <c r="K146" t="s">
        <v>168</v>
      </c>
    </row>
    <row r="147" spans="1:11" hidden="1" x14ac:dyDescent="0.2">
      <c r="A147" t="s">
        <v>0</v>
      </c>
      <c r="B147" t="s">
        <v>339</v>
      </c>
      <c r="C147" t="s">
        <v>337</v>
      </c>
      <c r="D147" t="s">
        <v>291</v>
      </c>
      <c r="E147" t="s">
        <v>338</v>
      </c>
      <c r="F147" t="s">
        <v>156</v>
      </c>
      <c r="G147">
        <v>250000</v>
      </c>
      <c r="H147">
        <v>25000</v>
      </c>
      <c r="I147">
        <v>570</v>
      </c>
      <c r="J147" t="s">
        <v>54</v>
      </c>
      <c r="K147" t="s">
        <v>168</v>
      </c>
    </row>
    <row r="148" spans="1:11" hidden="1" x14ac:dyDescent="0.2">
      <c r="A148" t="s">
        <v>1</v>
      </c>
      <c r="B148" t="s">
        <v>340</v>
      </c>
      <c r="C148" t="s">
        <v>304</v>
      </c>
      <c r="D148" t="s">
        <v>120</v>
      </c>
      <c r="E148" t="s">
        <v>278</v>
      </c>
      <c r="F148" t="s">
        <v>199</v>
      </c>
      <c r="G148">
        <v>1000000</v>
      </c>
      <c r="H148">
        <v>690770</v>
      </c>
      <c r="I148">
        <v>0</v>
      </c>
      <c r="J148" t="s">
        <v>54</v>
      </c>
      <c r="K148" t="s">
        <v>42</v>
      </c>
    </row>
    <row r="149" spans="1:11" hidden="1" x14ac:dyDescent="0.2">
      <c r="A149" t="s">
        <v>1</v>
      </c>
      <c r="B149" t="s">
        <v>341</v>
      </c>
      <c r="C149" t="s">
        <v>304</v>
      </c>
      <c r="D149" t="s">
        <v>120</v>
      </c>
      <c r="E149" t="s">
        <v>278</v>
      </c>
      <c r="F149" t="s">
        <v>199</v>
      </c>
      <c r="G149">
        <v>1000000</v>
      </c>
      <c r="H149">
        <v>209230</v>
      </c>
      <c r="I149">
        <v>286</v>
      </c>
      <c r="J149" t="s">
        <v>2</v>
      </c>
      <c r="K149" t="s">
        <v>42</v>
      </c>
    </row>
    <row r="150" spans="1:11" hidden="1" x14ac:dyDescent="0.2">
      <c r="A150" t="s">
        <v>0</v>
      </c>
      <c r="B150" t="s">
        <v>342</v>
      </c>
      <c r="C150" t="s">
        <v>304</v>
      </c>
      <c r="D150" t="s">
        <v>120</v>
      </c>
      <c r="E150" t="s">
        <v>278</v>
      </c>
      <c r="F150" t="s">
        <v>199</v>
      </c>
      <c r="G150">
        <v>1000000</v>
      </c>
      <c r="H150">
        <v>51300</v>
      </c>
      <c r="I150">
        <v>3280</v>
      </c>
      <c r="J150" t="s">
        <v>2</v>
      </c>
      <c r="K150" t="s">
        <v>42</v>
      </c>
    </row>
    <row r="151" spans="1:11" hidden="1" x14ac:dyDescent="0.2">
      <c r="A151" t="s">
        <v>0</v>
      </c>
      <c r="B151" t="s">
        <v>343</v>
      </c>
      <c r="C151" t="s">
        <v>344</v>
      </c>
      <c r="D151" t="s">
        <v>25</v>
      </c>
      <c r="E151" t="s">
        <v>345</v>
      </c>
      <c r="F151" t="s">
        <v>170</v>
      </c>
      <c r="G151">
        <v>3000000</v>
      </c>
      <c r="H151">
        <v>2700000</v>
      </c>
      <c r="I151">
        <v>0</v>
      </c>
      <c r="J151" t="s">
        <v>54</v>
      </c>
      <c r="K151" t="s">
        <v>334</v>
      </c>
    </row>
    <row r="152" spans="1:11" hidden="1" x14ac:dyDescent="0.2">
      <c r="A152" t="s">
        <v>0</v>
      </c>
      <c r="B152" t="s">
        <v>346</v>
      </c>
      <c r="C152" t="s">
        <v>344</v>
      </c>
      <c r="D152" t="s">
        <v>25</v>
      </c>
      <c r="E152" t="s">
        <v>345</v>
      </c>
      <c r="F152" t="s">
        <v>170</v>
      </c>
      <c r="G152">
        <v>3000000</v>
      </c>
      <c r="H152">
        <v>300000</v>
      </c>
      <c r="I152">
        <v>0</v>
      </c>
      <c r="J152" t="s">
        <v>54</v>
      </c>
      <c r="K152" t="s">
        <v>334</v>
      </c>
    </row>
    <row r="153" spans="1:11" hidden="1" x14ac:dyDescent="0.2">
      <c r="A153" t="s">
        <v>1</v>
      </c>
      <c r="B153" t="s">
        <v>347</v>
      </c>
      <c r="C153" t="s">
        <v>348</v>
      </c>
      <c r="D153" t="s">
        <v>274</v>
      </c>
      <c r="E153" t="s">
        <v>349</v>
      </c>
      <c r="F153" t="s">
        <v>190</v>
      </c>
      <c r="G153">
        <v>500000</v>
      </c>
      <c r="H153">
        <v>450000</v>
      </c>
      <c r="I153">
        <v>0</v>
      </c>
      <c r="J153" t="s">
        <v>54</v>
      </c>
      <c r="K153" t="s">
        <v>42</v>
      </c>
    </row>
    <row r="154" spans="1:11" hidden="1" x14ac:dyDescent="0.2">
      <c r="A154" t="s">
        <v>1</v>
      </c>
      <c r="B154" t="s">
        <v>350</v>
      </c>
      <c r="C154" t="s">
        <v>348</v>
      </c>
      <c r="D154" t="s">
        <v>274</v>
      </c>
      <c r="E154" t="s">
        <v>349</v>
      </c>
      <c r="F154" t="s">
        <v>190</v>
      </c>
      <c r="G154">
        <v>500000</v>
      </c>
      <c r="H154">
        <v>50000</v>
      </c>
      <c r="I154">
        <v>44</v>
      </c>
      <c r="J154" t="s">
        <v>2</v>
      </c>
      <c r="K154" t="s">
        <v>42</v>
      </c>
    </row>
    <row r="155" spans="1:11" hidden="1" x14ac:dyDescent="0.2">
      <c r="A155" t="s">
        <v>0</v>
      </c>
      <c r="B155" t="s">
        <v>351</v>
      </c>
      <c r="C155" t="s">
        <v>168</v>
      </c>
      <c r="D155" t="s">
        <v>25</v>
      </c>
      <c r="E155" t="s">
        <v>352</v>
      </c>
      <c r="F155" t="s">
        <v>170</v>
      </c>
      <c r="G155">
        <v>3000000</v>
      </c>
      <c r="H155">
        <v>300000</v>
      </c>
      <c r="I155">
        <v>0</v>
      </c>
      <c r="J155" t="s">
        <v>54</v>
      </c>
      <c r="K155" t="s">
        <v>28</v>
      </c>
    </row>
    <row r="156" spans="1:11" hidden="1" x14ac:dyDescent="0.2">
      <c r="A156" t="s">
        <v>0</v>
      </c>
      <c r="B156" t="s">
        <v>353</v>
      </c>
      <c r="C156" t="s">
        <v>168</v>
      </c>
      <c r="D156" t="s">
        <v>25</v>
      </c>
      <c r="E156" t="s">
        <v>352</v>
      </c>
      <c r="F156" t="s">
        <v>170</v>
      </c>
      <c r="G156">
        <v>3000000</v>
      </c>
      <c r="H156">
        <v>2700000</v>
      </c>
      <c r="I156">
        <v>0</v>
      </c>
      <c r="J156" t="s">
        <v>54</v>
      </c>
      <c r="K156" t="s">
        <v>28</v>
      </c>
    </row>
    <row r="157" spans="1:11" hidden="1" x14ac:dyDescent="0.2">
      <c r="A157" t="s">
        <v>0</v>
      </c>
      <c r="B157" t="s">
        <v>354</v>
      </c>
      <c r="C157" t="s">
        <v>168</v>
      </c>
      <c r="D157" t="s">
        <v>25</v>
      </c>
      <c r="E157" t="s">
        <v>355</v>
      </c>
      <c r="F157" t="s">
        <v>170</v>
      </c>
      <c r="G157">
        <v>2000000</v>
      </c>
      <c r="H157">
        <v>200000</v>
      </c>
      <c r="I157">
        <v>0</v>
      </c>
      <c r="J157" t="s">
        <v>54</v>
      </c>
      <c r="K157" t="s">
        <v>334</v>
      </c>
    </row>
    <row r="158" spans="1:11" hidden="1" x14ac:dyDescent="0.2">
      <c r="A158" t="s">
        <v>0</v>
      </c>
      <c r="B158" t="s">
        <v>356</v>
      </c>
      <c r="C158" t="s">
        <v>168</v>
      </c>
      <c r="D158" t="s">
        <v>25</v>
      </c>
      <c r="E158" t="s">
        <v>355</v>
      </c>
      <c r="F158" t="s">
        <v>170</v>
      </c>
      <c r="G158">
        <v>2000000</v>
      </c>
      <c r="H158">
        <v>1160000</v>
      </c>
      <c r="I158">
        <v>0</v>
      </c>
      <c r="J158" t="s">
        <v>54</v>
      </c>
      <c r="K158" t="s">
        <v>357</v>
      </c>
    </row>
    <row r="159" spans="1:11" hidden="1" x14ac:dyDescent="0.2">
      <c r="A159" t="s">
        <v>0</v>
      </c>
      <c r="B159" t="s">
        <v>358</v>
      </c>
      <c r="C159" t="s">
        <v>168</v>
      </c>
      <c r="D159" t="s">
        <v>25</v>
      </c>
      <c r="E159" t="s">
        <v>355</v>
      </c>
      <c r="F159" t="s">
        <v>170</v>
      </c>
      <c r="G159">
        <v>2000000</v>
      </c>
      <c r="H159">
        <v>640000</v>
      </c>
      <c r="I159">
        <v>0</v>
      </c>
      <c r="J159" t="s">
        <v>54</v>
      </c>
      <c r="K159" t="s">
        <v>334</v>
      </c>
    </row>
    <row r="160" spans="1:11" hidden="1" x14ac:dyDescent="0.2">
      <c r="A160" t="s">
        <v>0</v>
      </c>
      <c r="B160" t="s">
        <v>359</v>
      </c>
      <c r="C160" t="s">
        <v>168</v>
      </c>
      <c r="D160" t="s">
        <v>25</v>
      </c>
      <c r="E160" t="s">
        <v>360</v>
      </c>
      <c r="F160" t="s">
        <v>170</v>
      </c>
      <c r="G160">
        <v>2250000</v>
      </c>
      <c r="H160">
        <v>225000</v>
      </c>
      <c r="I160">
        <v>0</v>
      </c>
      <c r="J160" t="s">
        <v>54</v>
      </c>
      <c r="K160" t="s">
        <v>28</v>
      </c>
    </row>
    <row r="161" spans="1:11" hidden="1" x14ac:dyDescent="0.2">
      <c r="A161" t="s">
        <v>0</v>
      </c>
      <c r="B161" t="s">
        <v>361</v>
      </c>
      <c r="C161" t="s">
        <v>168</v>
      </c>
      <c r="D161" t="s">
        <v>25</v>
      </c>
      <c r="E161" t="s">
        <v>360</v>
      </c>
      <c r="F161" t="s">
        <v>170</v>
      </c>
      <c r="G161">
        <v>2250000</v>
      </c>
      <c r="H161">
        <v>2025000</v>
      </c>
      <c r="I161">
        <v>0</v>
      </c>
      <c r="J161" t="s">
        <v>54</v>
      </c>
      <c r="K161" t="s">
        <v>28</v>
      </c>
    </row>
    <row r="162" spans="1:11" hidden="1" x14ac:dyDescent="0.2">
      <c r="A162" t="s">
        <v>0</v>
      </c>
      <c r="B162" t="s">
        <v>362</v>
      </c>
      <c r="C162" t="s">
        <v>357</v>
      </c>
      <c r="D162" t="s">
        <v>25</v>
      </c>
      <c r="E162" t="s">
        <v>363</v>
      </c>
      <c r="F162" t="s">
        <v>199</v>
      </c>
      <c r="G162">
        <v>2000000</v>
      </c>
      <c r="H162">
        <v>200000</v>
      </c>
      <c r="I162">
        <v>0</v>
      </c>
      <c r="J162" t="s">
        <v>54</v>
      </c>
      <c r="K162" t="s">
        <v>42</v>
      </c>
    </row>
    <row r="163" spans="1:11" hidden="1" x14ac:dyDescent="0.2">
      <c r="A163" t="s">
        <v>0</v>
      </c>
      <c r="B163" t="s">
        <v>364</v>
      </c>
      <c r="C163" t="s">
        <v>357</v>
      </c>
      <c r="D163" t="s">
        <v>25</v>
      </c>
      <c r="E163" t="s">
        <v>363</v>
      </c>
      <c r="F163" t="s">
        <v>199</v>
      </c>
      <c r="G163">
        <v>2000000</v>
      </c>
      <c r="H163">
        <v>1800000</v>
      </c>
      <c r="I163">
        <v>0</v>
      </c>
      <c r="J163" t="s">
        <v>54</v>
      </c>
      <c r="K163" t="s">
        <v>42</v>
      </c>
    </row>
    <row r="164" spans="1:11" hidden="1" x14ac:dyDescent="0.2">
      <c r="A164" t="s">
        <v>0</v>
      </c>
      <c r="B164" t="s">
        <v>365</v>
      </c>
      <c r="C164" t="s">
        <v>357</v>
      </c>
      <c r="D164" t="s">
        <v>25</v>
      </c>
      <c r="E164" t="s">
        <v>366</v>
      </c>
      <c r="F164" t="s">
        <v>199</v>
      </c>
      <c r="G164">
        <v>2000000</v>
      </c>
      <c r="H164">
        <v>200000</v>
      </c>
      <c r="I164">
        <v>0</v>
      </c>
      <c r="J164" t="s">
        <v>54</v>
      </c>
      <c r="K164" t="s">
        <v>367</v>
      </c>
    </row>
    <row r="165" spans="1:11" hidden="1" x14ac:dyDescent="0.2">
      <c r="A165" t="s">
        <v>0</v>
      </c>
      <c r="B165" t="s">
        <v>368</v>
      </c>
      <c r="C165" t="s">
        <v>357</v>
      </c>
      <c r="D165" t="s">
        <v>25</v>
      </c>
      <c r="E165" t="s">
        <v>366</v>
      </c>
      <c r="F165" t="s">
        <v>199</v>
      </c>
      <c r="G165">
        <v>2000000</v>
      </c>
      <c r="H165">
        <v>1800000</v>
      </c>
      <c r="I165">
        <v>0</v>
      </c>
      <c r="J165" t="s">
        <v>54</v>
      </c>
      <c r="K165" t="s">
        <v>367</v>
      </c>
    </row>
    <row r="166" spans="1:11" hidden="1" x14ac:dyDescent="0.2">
      <c r="A166" t="s">
        <v>0</v>
      </c>
      <c r="B166" t="s">
        <v>369</v>
      </c>
      <c r="C166" t="s">
        <v>357</v>
      </c>
      <c r="D166" t="s">
        <v>25</v>
      </c>
      <c r="E166" t="s">
        <v>370</v>
      </c>
      <c r="F166" t="s">
        <v>199</v>
      </c>
      <c r="G166">
        <v>1000000</v>
      </c>
      <c r="H166">
        <v>100000</v>
      </c>
      <c r="I166">
        <v>0</v>
      </c>
      <c r="J166" t="s">
        <v>54</v>
      </c>
      <c r="K166" t="s">
        <v>42</v>
      </c>
    </row>
    <row r="167" spans="1:11" hidden="1" x14ac:dyDescent="0.2">
      <c r="A167" t="s">
        <v>0</v>
      </c>
      <c r="B167" t="s">
        <v>371</v>
      </c>
      <c r="C167" t="s">
        <v>357</v>
      </c>
      <c r="D167" t="s">
        <v>25</v>
      </c>
      <c r="E167" t="s">
        <v>370</v>
      </c>
      <c r="F167" t="s">
        <v>199</v>
      </c>
      <c r="G167">
        <v>1000000</v>
      </c>
      <c r="H167">
        <v>900000</v>
      </c>
      <c r="I167">
        <v>0</v>
      </c>
      <c r="J167" t="s">
        <v>54</v>
      </c>
      <c r="K167" t="s">
        <v>42</v>
      </c>
    </row>
    <row r="168" spans="1:11" hidden="1" x14ac:dyDescent="0.2">
      <c r="A168" t="s">
        <v>0</v>
      </c>
      <c r="B168" t="s">
        <v>372</v>
      </c>
      <c r="C168" t="s">
        <v>357</v>
      </c>
      <c r="D168" t="s">
        <v>25</v>
      </c>
      <c r="E168" t="s">
        <v>373</v>
      </c>
      <c r="F168" t="s">
        <v>199</v>
      </c>
      <c r="G168">
        <v>2000000</v>
      </c>
      <c r="H168">
        <v>1800000</v>
      </c>
      <c r="I168">
        <v>0</v>
      </c>
      <c r="J168" t="s">
        <v>54</v>
      </c>
      <c r="K168" t="s">
        <v>192</v>
      </c>
    </row>
    <row r="169" spans="1:11" hidden="1" x14ac:dyDescent="0.2">
      <c r="A169" t="s">
        <v>0</v>
      </c>
      <c r="B169" t="s">
        <v>374</v>
      </c>
      <c r="C169" t="s">
        <v>357</v>
      </c>
      <c r="D169" t="s">
        <v>25</v>
      </c>
      <c r="E169" t="s">
        <v>373</v>
      </c>
      <c r="F169" t="s">
        <v>199</v>
      </c>
      <c r="G169">
        <v>2000000</v>
      </c>
      <c r="H169">
        <v>200000</v>
      </c>
      <c r="I169">
        <v>0</v>
      </c>
      <c r="J169" t="s">
        <v>54</v>
      </c>
      <c r="K169" t="s">
        <v>375</v>
      </c>
    </row>
    <row r="170" spans="1:11" hidden="1" x14ac:dyDescent="0.2">
      <c r="A170" t="s">
        <v>1</v>
      </c>
      <c r="B170" t="s">
        <v>376</v>
      </c>
      <c r="C170" t="s">
        <v>357</v>
      </c>
      <c r="D170" t="s">
        <v>307</v>
      </c>
      <c r="E170" t="s">
        <v>377</v>
      </c>
      <c r="F170" t="s">
        <v>265</v>
      </c>
      <c r="G170">
        <v>250000</v>
      </c>
      <c r="H170">
        <v>25000</v>
      </c>
      <c r="I170">
        <v>1461</v>
      </c>
      <c r="J170" t="s">
        <v>2</v>
      </c>
      <c r="K170" t="s">
        <v>268</v>
      </c>
    </row>
    <row r="171" spans="1:11" hidden="1" x14ac:dyDescent="0.2">
      <c r="A171" t="s">
        <v>1</v>
      </c>
      <c r="B171" t="s">
        <v>378</v>
      </c>
      <c r="C171" t="s">
        <v>357</v>
      </c>
      <c r="D171" t="s">
        <v>307</v>
      </c>
      <c r="E171" t="s">
        <v>377</v>
      </c>
      <c r="F171" t="s">
        <v>265</v>
      </c>
      <c r="G171">
        <v>250000</v>
      </c>
      <c r="H171">
        <v>225000</v>
      </c>
      <c r="I171">
        <v>0</v>
      </c>
      <c r="J171" t="s">
        <v>54</v>
      </c>
      <c r="K171" t="s">
        <v>268</v>
      </c>
    </row>
    <row r="172" spans="1:11" hidden="1" x14ac:dyDescent="0.2">
      <c r="A172" t="s">
        <v>1</v>
      </c>
      <c r="B172" t="s">
        <v>379</v>
      </c>
      <c r="C172" t="s">
        <v>380</v>
      </c>
      <c r="D172" t="s">
        <v>381</v>
      </c>
      <c r="E172" t="s">
        <v>382</v>
      </c>
      <c r="F172" t="s">
        <v>256</v>
      </c>
      <c r="G172">
        <v>500000</v>
      </c>
      <c r="H172">
        <v>450000</v>
      </c>
      <c r="I172">
        <v>0</v>
      </c>
      <c r="J172" t="s">
        <v>54</v>
      </c>
      <c r="K172" t="s">
        <v>268</v>
      </c>
    </row>
    <row r="173" spans="1:11" hidden="1" x14ac:dyDescent="0.2">
      <c r="A173" t="s">
        <v>1</v>
      </c>
      <c r="B173" t="s">
        <v>383</v>
      </c>
      <c r="C173" t="s">
        <v>380</v>
      </c>
      <c r="D173" t="s">
        <v>381</v>
      </c>
      <c r="E173" t="s">
        <v>382</v>
      </c>
      <c r="F173" t="s">
        <v>256</v>
      </c>
      <c r="G173">
        <v>500000</v>
      </c>
      <c r="H173">
        <v>50000</v>
      </c>
      <c r="I173">
        <v>23</v>
      </c>
      <c r="J173" t="s">
        <v>2</v>
      </c>
      <c r="K173" t="s">
        <v>268</v>
      </c>
    </row>
    <row r="174" spans="1:11" hidden="1" x14ac:dyDescent="0.2">
      <c r="A174" t="s">
        <v>0</v>
      </c>
      <c r="B174" t="s">
        <v>384</v>
      </c>
      <c r="C174" t="s">
        <v>27</v>
      </c>
      <c r="D174" t="s">
        <v>25</v>
      </c>
      <c r="E174" t="s">
        <v>287</v>
      </c>
      <c r="F174" t="s">
        <v>3</v>
      </c>
      <c r="G174">
        <v>1850000</v>
      </c>
      <c r="H174">
        <v>420150</v>
      </c>
      <c r="I174">
        <v>0</v>
      </c>
      <c r="J174" t="s">
        <v>54</v>
      </c>
      <c r="K174" t="s">
        <v>28</v>
      </c>
    </row>
    <row r="175" spans="1:11" hidden="1" x14ac:dyDescent="0.2">
      <c r="A175" t="s">
        <v>0</v>
      </c>
      <c r="B175" t="s">
        <v>385</v>
      </c>
      <c r="C175" t="s">
        <v>27</v>
      </c>
      <c r="D175" t="s">
        <v>25</v>
      </c>
      <c r="E175" t="s">
        <v>287</v>
      </c>
      <c r="F175" t="s">
        <v>3</v>
      </c>
      <c r="G175">
        <v>1850000</v>
      </c>
      <c r="H175">
        <v>185000</v>
      </c>
      <c r="I175">
        <v>0</v>
      </c>
      <c r="J175" t="s">
        <v>54</v>
      </c>
      <c r="K175" t="s">
        <v>28</v>
      </c>
    </row>
    <row r="176" spans="1:11" hidden="1" x14ac:dyDescent="0.2">
      <c r="A176" t="s">
        <v>0</v>
      </c>
      <c r="B176" t="s">
        <v>386</v>
      </c>
      <c r="C176" t="s">
        <v>27</v>
      </c>
      <c r="D176" t="s">
        <v>25</v>
      </c>
      <c r="E176" t="s">
        <v>285</v>
      </c>
      <c r="F176" t="s">
        <v>3</v>
      </c>
      <c r="G176">
        <v>1800000</v>
      </c>
      <c r="H176">
        <v>1620000</v>
      </c>
      <c r="I176">
        <v>0</v>
      </c>
      <c r="J176" t="s">
        <v>54</v>
      </c>
      <c r="K176" t="s">
        <v>28</v>
      </c>
    </row>
    <row r="177" spans="1:11" hidden="1" x14ac:dyDescent="0.2">
      <c r="A177" t="s">
        <v>0</v>
      </c>
      <c r="B177" t="s">
        <v>387</v>
      </c>
      <c r="C177" t="s">
        <v>27</v>
      </c>
      <c r="D177" t="s">
        <v>25</v>
      </c>
      <c r="E177" t="s">
        <v>285</v>
      </c>
      <c r="F177" t="s">
        <v>3</v>
      </c>
      <c r="G177">
        <v>1800000</v>
      </c>
      <c r="H177">
        <v>180000</v>
      </c>
      <c r="I177">
        <v>0</v>
      </c>
      <c r="J177" t="s">
        <v>54</v>
      </c>
      <c r="K177" t="s">
        <v>28</v>
      </c>
    </row>
    <row r="178" spans="1:11" hidden="1" x14ac:dyDescent="0.2">
      <c r="A178" t="s">
        <v>0</v>
      </c>
      <c r="B178" t="s">
        <v>29</v>
      </c>
      <c r="C178" t="s">
        <v>27</v>
      </c>
      <c r="D178" t="s">
        <v>25</v>
      </c>
      <c r="E178" t="s">
        <v>30</v>
      </c>
      <c r="F178" t="s">
        <v>3</v>
      </c>
      <c r="G178">
        <v>3000000</v>
      </c>
      <c r="H178">
        <v>2700000</v>
      </c>
      <c r="I178">
        <v>0</v>
      </c>
      <c r="J178" t="s">
        <v>54</v>
      </c>
      <c r="K178" t="s">
        <v>28</v>
      </c>
    </row>
    <row r="179" spans="1:11" hidden="1" x14ac:dyDescent="0.2">
      <c r="A179" t="s">
        <v>0</v>
      </c>
      <c r="B179" t="s">
        <v>38</v>
      </c>
      <c r="C179" t="s">
        <v>27</v>
      </c>
      <c r="D179" t="s">
        <v>25</v>
      </c>
      <c r="E179" t="s">
        <v>30</v>
      </c>
      <c r="F179" t="s">
        <v>3</v>
      </c>
      <c r="G179">
        <v>3000000</v>
      </c>
      <c r="H179">
        <v>300000</v>
      </c>
      <c r="I179">
        <v>0</v>
      </c>
      <c r="J179" t="s">
        <v>54</v>
      </c>
      <c r="K179" t="s">
        <v>28</v>
      </c>
    </row>
    <row r="180" spans="1:11" hidden="1" x14ac:dyDescent="0.2">
      <c r="A180" t="s">
        <v>0</v>
      </c>
      <c r="B180" t="s">
        <v>388</v>
      </c>
      <c r="C180" t="s">
        <v>27</v>
      </c>
      <c r="D180" t="s">
        <v>25</v>
      </c>
      <c r="E180" t="s">
        <v>303</v>
      </c>
      <c r="F180" t="s">
        <v>31</v>
      </c>
      <c r="G180">
        <v>3000000</v>
      </c>
      <c r="H180">
        <v>593200</v>
      </c>
      <c r="I180">
        <v>0</v>
      </c>
      <c r="J180" t="s">
        <v>54</v>
      </c>
      <c r="K180" t="s">
        <v>28</v>
      </c>
    </row>
    <row r="181" spans="1:11" hidden="1" x14ac:dyDescent="0.2">
      <c r="A181" t="s">
        <v>0</v>
      </c>
      <c r="B181" t="s">
        <v>389</v>
      </c>
      <c r="C181" t="s">
        <v>27</v>
      </c>
      <c r="D181" t="s">
        <v>25</v>
      </c>
      <c r="E181" t="s">
        <v>303</v>
      </c>
      <c r="F181" t="s">
        <v>31</v>
      </c>
      <c r="G181">
        <v>3000000</v>
      </c>
      <c r="H181">
        <v>300000</v>
      </c>
      <c r="I181">
        <v>0</v>
      </c>
      <c r="J181" t="s">
        <v>54</v>
      </c>
      <c r="K181" t="s">
        <v>28</v>
      </c>
    </row>
    <row r="182" spans="1:11" hidden="1" x14ac:dyDescent="0.2">
      <c r="A182" t="s">
        <v>0</v>
      </c>
      <c r="B182" t="s">
        <v>32</v>
      </c>
      <c r="C182" t="s">
        <v>27</v>
      </c>
      <c r="D182" t="s">
        <v>25</v>
      </c>
      <c r="E182" t="s">
        <v>33</v>
      </c>
      <c r="F182" t="s">
        <v>31</v>
      </c>
      <c r="G182">
        <v>3000000</v>
      </c>
      <c r="H182">
        <v>2700000</v>
      </c>
      <c r="I182">
        <v>799250</v>
      </c>
      <c r="J182" t="s">
        <v>2</v>
      </c>
      <c r="K182" t="s">
        <v>28</v>
      </c>
    </row>
    <row r="183" spans="1:11" hidden="1" x14ac:dyDescent="0.2">
      <c r="A183" t="s">
        <v>0</v>
      </c>
      <c r="B183" t="s">
        <v>39</v>
      </c>
      <c r="C183" t="s">
        <v>27</v>
      </c>
      <c r="D183" t="s">
        <v>25</v>
      </c>
      <c r="E183" t="s">
        <v>33</v>
      </c>
      <c r="F183" t="s">
        <v>31</v>
      </c>
      <c r="G183">
        <v>3000000</v>
      </c>
      <c r="H183">
        <v>300000</v>
      </c>
      <c r="I183">
        <v>300000</v>
      </c>
      <c r="J183" t="s">
        <v>5</v>
      </c>
      <c r="K183" t="s">
        <v>28</v>
      </c>
    </row>
    <row r="184" spans="1:11" hidden="1" x14ac:dyDescent="0.2">
      <c r="A184" t="s">
        <v>0</v>
      </c>
      <c r="B184" t="s">
        <v>34</v>
      </c>
      <c r="C184" t="s">
        <v>27</v>
      </c>
      <c r="D184" t="s">
        <v>25</v>
      </c>
      <c r="E184" t="s">
        <v>35</v>
      </c>
      <c r="F184" t="s">
        <v>31</v>
      </c>
      <c r="G184">
        <v>3000000</v>
      </c>
      <c r="H184">
        <v>2700000</v>
      </c>
      <c r="I184">
        <v>2700000</v>
      </c>
      <c r="J184" t="s">
        <v>4</v>
      </c>
      <c r="K184" t="s">
        <v>28</v>
      </c>
    </row>
    <row r="185" spans="1:11" hidden="1" x14ac:dyDescent="0.2">
      <c r="A185" t="s">
        <v>0</v>
      </c>
      <c r="B185" t="s">
        <v>40</v>
      </c>
      <c r="C185" t="s">
        <v>27</v>
      </c>
      <c r="D185" t="s">
        <v>25</v>
      </c>
      <c r="E185" t="s">
        <v>35</v>
      </c>
      <c r="F185" t="s">
        <v>31</v>
      </c>
      <c r="G185">
        <v>3000000</v>
      </c>
      <c r="H185">
        <v>300000</v>
      </c>
      <c r="I185">
        <v>300000</v>
      </c>
      <c r="J185" t="s">
        <v>5</v>
      </c>
      <c r="K185" t="s">
        <v>28</v>
      </c>
    </row>
    <row r="186" spans="1:11" hidden="1" x14ac:dyDescent="0.2">
      <c r="A186" t="s">
        <v>0</v>
      </c>
      <c r="B186" t="s">
        <v>36</v>
      </c>
      <c r="C186" t="s">
        <v>27</v>
      </c>
      <c r="D186" t="s">
        <v>25</v>
      </c>
      <c r="E186" t="s">
        <v>37</v>
      </c>
      <c r="F186" t="s">
        <v>31</v>
      </c>
      <c r="G186">
        <v>3000000</v>
      </c>
      <c r="H186">
        <v>2700000</v>
      </c>
      <c r="I186">
        <v>2700000</v>
      </c>
      <c r="J186" t="s">
        <v>4</v>
      </c>
      <c r="K186" t="s">
        <v>28</v>
      </c>
    </row>
    <row r="187" spans="1:11" hidden="1" x14ac:dyDescent="0.2">
      <c r="A187" t="s">
        <v>0</v>
      </c>
      <c r="B187" t="s">
        <v>41</v>
      </c>
      <c r="C187" t="s">
        <v>27</v>
      </c>
      <c r="D187" t="s">
        <v>25</v>
      </c>
      <c r="E187" t="s">
        <v>37</v>
      </c>
      <c r="F187" t="s">
        <v>31</v>
      </c>
      <c r="G187">
        <v>3000000</v>
      </c>
      <c r="H187">
        <v>300000</v>
      </c>
      <c r="I187">
        <v>300000</v>
      </c>
      <c r="J187" t="s">
        <v>5</v>
      </c>
      <c r="K187" t="s">
        <v>28</v>
      </c>
    </row>
    <row r="188" spans="1:11" hidden="1" x14ac:dyDescent="0.2">
      <c r="A188" t="s">
        <v>1</v>
      </c>
      <c r="B188" t="s">
        <v>390</v>
      </c>
      <c r="C188" t="s">
        <v>27</v>
      </c>
      <c r="D188" t="s">
        <v>274</v>
      </c>
      <c r="E188" t="s">
        <v>391</v>
      </c>
      <c r="F188" t="s">
        <v>203</v>
      </c>
      <c r="G188">
        <v>300000</v>
      </c>
      <c r="H188">
        <v>30000</v>
      </c>
      <c r="I188">
        <v>74</v>
      </c>
      <c r="J188" t="s">
        <v>2</v>
      </c>
      <c r="K188" t="s">
        <v>309</v>
      </c>
    </row>
    <row r="189" spans="1:11" hidden="1" x14ac:dyDescent="0.2">
      <c r="A189" t="s">
        <v>1</v>
      </c>
      <c r="B189" t="s">
        <v>392</v>
      </c>
      <c r="C189" t="s">
        <v>27</v>
      </c>
      <c r="D189" t="s">
        <v>274</v>
      </c>
      <c r="E189" t="s">
        <v>391</v>
      </c>
      <c r="F189" t="s">
        <v>203</v>
      </c>
      <c r="G189">
        <v>300000</v>
      </c>
      <c r="H189">
        <v>270000</v>
      </c>
      <c r="I189">
        <v>0</v>
      </c>
      <c r="J189" t="s">
        <v>54</v>
      </c>
      <c r="K189" t="s">
        <v>309</v>
      </c>
    </row>
    <row r="190" spans="1:11" hidden="1" x14ac:dyDescent="0.2">
      <c r="A190" t="s">
        <v>0</v>
      </c>
      <c r="B190" t="s">
        <v>393</v>
      </c>
      <c r="C190" t="s">
        <v>27</v>
      </c>
      <c r="D190" t="s">
        <v>394</v>
      </c>
      <c r="E190" t="s">
        <v>395</v>
      </c>
      <c r="F190" t="s">
        <v>256</v>
      </c>
      <c r="G190">
        <v>1000000</v>
      </c>
      <c r="H190">
        <v>700000</v>
      </c>
      <c r="I190">
        <v>0</v>
      </c>
      <c r="J190" t="s">
        <v>54</v>
      </c>
      <c r="K190" t="s">
        <v>268</v>
      </c>
    </row>
    <row r="191" spans="1:11" hidden="1" x14ac:dyDescent="0.2">
      <c r="A191" t="s">
        <v>0</v>
      </c>
      <c r="B191" t="s">
        <v>396</v>
      </c>
      <c r="C191" t="s">
        <v>27</v>
      </c>
      <c r="D191" t="s">
        <v>394</v>
      </c>
      <c r="E191" t="s">
        <v>395</v>
      </c>
      <c r="F191" t="s">
        <v>256</v>
      </c>
      <c r="G191">
        <v>1000000</v>
      </c>
      <c r="H191">
        <v>200000</v>
      </c>
      <c r="I191">
        <v>0</v>
      </c>
      <c r="J191" t="s">
        <v>54</v>
      </c>
      <c r="K191" t="s">
        <v>268</v>
      </c>
    </row>
    <row r="192" spans="1:11" hidden="1" x14ac:dyDescent="0.2">
      <c r="A192" t="s">
        <v>0</v>
      </c>
      <c r="B192" t="s">
        <v>397</v>
      </c>
      <c r="C192" t="s">
        <v>27</v>
      </c>
      <c r="D192" t="s">
        <v>394</v>
      </c>
      <c r="E192" t="s">
        <v>395</v>
      </c>
      <c r="F192" t="s">
        <v>256</v>
      </c>
      <c r="G192">
        <v>1000000</v>
      </c>
      <c r="H192">
        <v>100000</v>
      </c>
      <c r="I192">
        <v>2490</v>
      </c>
      <c r="J192" t="s">
        <v>2</v>
      </c>
      <c r="K192" t="s">
        <v>268</v>
      </c>
    </row>
    <row r="193" spans="1:11" hidden="1" x14ac:dyDescent="0.2">
      <c r="A193" t="s">
        <v>0</v>
      </c>
      <c r="B193" t="s">
        <v>398</v>
      </c>
      <c r="C193" t="s">
        <v>399</v>
      </c>
      <c r="D193" t="s">
        <v>266</v>
      </c>
      <c r="E193" t="s">
        <v>400</v>
      </c>
      <c r="F193" t="s">
        <v>265</v>
      </c>
      <c r="G193">
        <v>2000000</v>
      </c>
      <c r="H193">
        <v>1800000</v>
      </c>
      <c r="I193">
        <v>0</v>
      </c>
      <c r="J193" t="s">
        <v>54</v>
      </c>
      <c r="K193" t="s">
        <v>268</v>
      </c>
    </row>
    <row r="194" spans="1:11" hidden="1" x14ac:dyDescent="0.2">
      <c r="A194" t="s">
        <v>0</v>
      </c>
      <c r="B194" t="s">
        <v>401</v>
      </c>
      <c r="C194" t="s">
        <v>399</v>
      </c>
      <c r="D194" t="s">
        <v>266</v>
      </c>
      <c r="E194" t="s">
        <v>402</v>
      </c>
      <c r="F194" t="s">
        <v>265</v>
      </c>
      <c r="G194">
        <v>1000000</v>
      </c>
      <c r="H194">
        <v>900000</v>
      </c>
      <c r="I194">
        <v>0</v>
      </c>
      <c r="J194" t="s">
        <v>54</v>
      </c>
      <c r="K194" t="s">
        <v>268</v>
      </c>
    </row>
    <row r="195" spans="1:11" hidden="1" x14ac:dyDescent="0.2">
      <c r="A195" t="s">
        <v>0</v>
      </c>
      <c r="B195" t="s">
        <v>403</v>
      </c>
      <c r="C195" t="s">
        <v>399</v>
      </c>
      <c r="D195" t="s">
        <v>266</v>
      </c>
      <c r="E195" t="s">
        <v>402</v>
      </c>
      <c r="F195" t="s">
        <v>265</v>
      </c>
      <c r="G195">
        <v>1000000</v>
      </c>
      <c r="H195">
        <v>100000</v>
      </c>
      <c r="I195">
        <v>760</v>
      </c>
      <c r="J195" t="s">
        <v>2</v>
      </c>
      <c r="K195" t="s">
        <v>268</v>
      </c>
    </row>
    <row r="196" spans="1:11" hidden="1" x14ac:dyDescent="0.2">
      <c r="A196" t="s">
        <v>0</v>
      </c>
      <c r="B196" t="s">
        <v>404</v>
      </c>
      <c r="C196" t="s">
        <v>399</v>
      </c>
      <c r="D196" t="s">
        <v>266</v>
      </c>
      <c r="E196" t="s">
        <v>400</v>
      </c>
      <c r="F196" t="s">
        <v>265</v>
      </c>
      <c r="G196">
        <v>2000000</v>
      </c>
      <c r="H196">
        <v>200000</v>
      </c>
      <c r="I196">
        <v>0</v>
      </c>
      <c r="J196" t="s">
        <v>54</v>
      </c>
      <c r="K196" t="s">
        <v>268</v>
      </c>
    </row>
    <row r="197" spans="1:11" hidden="1" x14ac:dyDescent="0.2">
      <c r="A197" t="s">
        <v>0</v>
      </c>
      <c r="B197" t="s">
        <v>405</v>
      </c>
      <c r="C197" t="s">
        <v>192</v>
      </c>
      <c r="D197" t="s">
        <v>107</v>
      </c>
      <c r="E197" t="s">
        <v>406</v>
      </c>
      <c r="F197" t="s">
        <v>177</v>
      </c>
      <c r="G197">
        <v>1000000</v>
      </c>
      <c r="H197">
        <v>750000</v>
      </c>
      <c r="I197">
        <v>500</v>
      </c>
      <c r="J197" t="s">
        <v>2</v>
      </c>
      <c r="K197" t="s">
        <v>407</v>
      </c>
    </row>
    <row r="198" spans="1:11" hidden="1" x14ac:dyDescent="0.2">
      <c r="A198" t="s">
        <v>1</v>
      </c>
      <c r="B198" t="s">
        <v>408</v>
      </c>
      <c r="C198" t="s">
        <v>192</v>
      </c>
      <c r="D198" t="s">
        <v>79</v>
      </c>
      <c r="E198" t="s">
        <v>409</v>
      </c>
      <c r="F198" t="s">
        <v>177</v>
      </c>
      <c r="G198">
        <v>400000</v>
      </c>
      <c r="H198">
        <v>360000</v>
      </c>
      <c r="I198">
        <v>0</v>
      </c>
      <c r="J198" t="s">
        <v>54</v>
      </c>
      <c r="K198" t="s">
        <v>407</v>
      </c>
    </row>
    <row r="199" spans="1:11" hidden="1" x14ac:dyDescent="0.2">
      <c r="A199" t="s">
        <v>1</v>
      </c>
      <c r="B199" t="s">
        <v>410</v>
      </c>
      <c r="C199" t="s">
        <v>192</v>
      </c>
      <c r="D199" t="s">
        <v>79</v>
      </c>
      <c r="E199" t="s">
        <v>409</v>
      </c>
      <c r="F199" t="s">
        <v>177</v>
      </c>
      <c r="G199">
        <v>400000</v>
      </c>
      <c r="H199">
        <v>40000</v>
      </c>
      <c r="I199">
        <v>52</v>
      </c>
      <c r="J199" t="s">
        <v>2</v>
      </c>
      <c r="K199" t="s">
        <v>407</v>
      </c>
    </row>
    <row r="200" spans="1:11" hidden="1" x14ac:dyDescent="0.2">
      <c r="A200" t="s">
        <v>1</v>
      </c>
      <c r="B200" t="s">
        <v>411</v>
      </c>
      <c r="C200" t="s">
        <v>375</v>
      </c>
      <c r="D200" t="s">
        <v>96</v>
      </c>
      <c r="E200" t="s">
        <v>412</v>
      </c>
      <c r="F200" t="s">
        <v>337</v>
      </c>
      <c r="G200">
        <v>1000000</v>
      </c>
      <c r="H200">
        <v>100000</v>
      </c>
      <c r="I200">
        <v>47</v>
      </c>
      <c r="J200" t="s">
        <v>2</v>
      </c>
      <c r="K200" t="s">
        <v>407</v>
      </c>
    </row>
    <row r="201" spans="1:11" hidden="1" x14ac:dyDescent="0.2">
      <c r="A201" t="s">
        <v>1</v>
      </c>
      <c r="B201" t="s">
        <v>413</v>
      </c>
      <c r="C201" t="s">
        <v>375</v>
      </c>
      <c r="D201" t="s">
        <v>96</v>
      </c>
      <c r="E201" t="s">
        <v>412</v>
      </c>
      <c r="F201" t="s">
        <v>337</v>
      </c>
      <c r="G201">
        <v>1000000</v>
      </c>
      <c r="H201">
        <v>900000</v>
      </c>
      <c r="I201">
        <v>0</v>
      </c>
      <c r="J201" t="s">
        <v>54</v>
      </c>
      <c r="K201" t="s">
        <v>407</v>
      </c>
    </row>
    <row r="202" spans="1:11" hidden="1" x14ac:dyDescent="0.2">
      <c r="A202" t="s">
        <v>0</v>
      </c>
      <c r="B202" t="s">
        <v>414</v>
      </c>
      <c r="C202" t="s">
        <v>334</v>
      </c>
      <c r="D202" t="s">
        <v>25</v>
      </c>
      <c r="E202" t="s">
        <v>415</v>
      </c>
      <c r="F202" t="s">
        <v>337</v>
      </c>
      <c r="G202">
        <v>3000000</v>
      </c>
      <c r="H202">
        <v>300000</v>
      </c>
      <c r="I202">
        <v>0</v>
      </c>
      <c r="J202" t="s">
        <v>54</v>
      </c>
      <c r="K202" t="s">
        <v>407</v>
      </c>
    </row>
    <row r="203" spans="1:11" hidden="1" x14ac:dyDescent="0.2">
      <c r="A203" t="s">
        <v>0</v>
      </c>
      <c r="B203" t="s">
        <v>416</v>
      </c>
      <c r="C203" t="s">
        <v>334</v>
      </c>
      <c r="D203" t="s">
        <v>25</v>
      </c>
      <c r="E203" t="s">
        <v>417</v>
      </c>
      <c r="F203" t="s">
        <v>337</v>
      </c>
      <c r="G203">
        <v>2500000</v>
      </c>
      <c r="H203">
        <v>250000</v>
      </c>
      <c r="I203">
        <v>0</v>
      </c>
      <c r="J203" t="s">
        <v>54</v>
      </c>
      <c r="K203" t="s">
        <v>407</v>
      </c>
    </row>
    <row r="204" spans="1:11" hidden="1" x14ac:dyDescent="0.2">
      <c r="A204" t="s">
        <v>0</v>
      </c>
      <c r="B204" t="s">
        <v>418</v>
      </c>
      <c r="C204" t="s">
        <v>334</v>
      </c>
      <c r="D204" t="s">
        <v>25</v>
      </c>
      <c r="E204" t="s">
        <v>415</v>
      </c>
      <c r="F204" t="s">
        <v>337</v>
      </c>
      <c r="G204">
        <v>3000000</v>
      </c>
      <c r="H204">
        <v>2700000</v>
      </c>
      <c r="I204">
        <v>0</v>
      </c>
      <c r="J204" t="s">
        <v>54</v>
      </c>
      <c r="K204" t="s">
        <v>407</v>
      </c>
    </row>
    <row r="205" spans="1:11" hidden="1" x14ac:dyDescent="0.2">
      <c r="A205" t="s">
        <v>0</v>
      </c>
      <c r="B205" t="s">
        <v>419</v>
      </c>
      <c r="C205" t="s">
        <v>334</v>
      </c>
      <c r="D205" t="s">
        <v>25</v>
      </c>
      <c r="E205" t="s">
        <v>417</v>
      </c>
      <c r="F205" t="s">
        <v>337</v>
      </c>
      <c r="G205">
        <v>2500000</v>
      </c>
      <c r="H205">
        <v>2250000</v>
      </c>
      <c r="I205">
        <v>0</v>
      </c>
      <c r="J205" t="s">
        <v>54</v>
      </c>
      <c r="K205" t="s">
        <v>407</v>
      </c>
    </row>
    <row r="206" spans="1:11" hidden="1" x14ac:dyDescent="0.2">
      <c r="A206" t="s">
        <v>1</v>
      </c>
      <c r="B206" t="s">
        <v>420</v>
      </c>
      <c r="C206" t="s">
        <v>334</v>
      </c>
      <c r="D206" t="s">
        <v>394</v>
      </c>
      <c r="E206" t="s">
        <v>421</v>
      </c>
      <c r="F206" t="s">
        <v>256</v>
      </c>
      <c r="G206">
        <v>1000000</v>
      </c>
      <c r="H206">
        <v>100000</v>
      </c>
      <c r="I206">
        <v>0</v>
      </c>
      <c r="J206" t="s">
        <v>54</v>
      </c>
      <c r="K206" t="s">
        <v>268</v>
      </c>
    </row>
    <row r="207" spans="1:11" hidden="1" x14ac:dyDescent="0.2">
      <c r="A207" t="s">
        <v>1</v>
      </c>
      <c r="B207" t="s">
        <v>422</v>
      </c>
      <c r="C207" t="s">
        <v>334</v>
      </c>
      <c r="D207" t="s">
        <v>394</v>
      </c>
      <c r="E207" t="s">
        <v>421</v>
      </c>
      <c r="F207" t="s">
        <v>256</v>
      </c>
      <c r="G207">
        <v>1000000</v>
      </c>
      <c r="H207">
        <v>900000</v>
      </c>
      <c r="I207">
        <v>4</v>
      </c>
      <c r="J207" t="s">
        <v>2</v>
      </c>
      <c r="K207" t="s">
        <v>268</v>
      </c>
    </row>
    <row r="208" spans="1:11" hidden="1" x14ac:dyDescent="0.2">
      <c r="A208" t="s">
        <v>1</v>
      </c>
      <c r="B208" t="s">
        <v>423</v>
      </c>
      <c r="C208" t="s">
        <v>334</v>
      </c>
      <c r="D208" t="s">
        <v>79</v>
      </c>
      <c r="E208" t="s">
        <v>424</v>
      </c>
      <c r="F208" t="s">
        <v>177</v>
      </c>
      <c r="G208">
        <v>300000</v>
      </c>
      <c r="H208">
        <v>270000</v>
      </c>
      <c r="I208">
        <v>0</v>
      </c>
      <c r="J208" t="s">
        <v>54</v>
      </c>
      <c r="K208" t="s">
        <v>407</v>
      </c>
    </row>
    <row r="209" spans="1:11" hidden="1" x14ac:dyDescent="0.2">
      <c r="A209" t="s">
        <v>1</v>
      </c>
      <c r="B209" t="s">
        <v>425</v>
      </c>
      <c r="C209" t="s">
        <v>334</v>
      </c>
      <c r="D209" t="s">
        <v>79</v>
      </c>
      <c r="E209" t="s">
        <v>426</v>
      </c>
      <c r="F209" t="s">
        <v>177</v>
      </c>
      <c r="G209">
        <v>300000</v>
      </c>
      <c r="H209">
        <v>30000</v>
      </c>
      <c r="I209">
        <v>178</v>
      </c>
      <c r="J209" t="s">
        <v>2</v>
      </c>
      <c r="K209" t="s">
        <v>407</v>
      </c>
    </row>
    <row r="210" spans="1:11" hidden="1" x14ac:dyDescent="0.2">
      <c r="A210" t="s">
        <v>1</v>
      </c>
      <c r="B210" t="s">
        <v>427</v>
      </c>
      <c r="C210" t="s">
        <v>334</v>
      </c>
      <c r="D210" t="s">
        <v>79</v>
      </c>
      <c r="E210" t="s">
        <v>426</v>
      </c>
      <c r="F210" t="s">
        <v>177</v>
      </c>
      <c r="G210">
        <v>300000</v>
      </c>
      <c r="H210">
        <v>270000</v>
      </c>
      <c r="I210">
        <v>0</v>
      </c>
      <c r="J210" t="s">
        <v>54</v>
      </c>
      <c r="K210" t="s">
        <v>407</v>
      </c>
    </row>
    <row r="211" spans="1:11" hidden="1" x14ac:dyDescent="0.2">
      <c r="A211" t="s">
        <v>1</v>
      </c>
      <c r="B211" t="s">
        <v>428</v>
      </c>
      <c r="C211" t="s">
        <v>334</v>
      </c>
      <c r="D211" t="s">
        <v>79</v>
      </c>
      <c r="E211" t="s">
        <v>424</v>
      </c>
      <c r="F211" t="s">
        <v>177</v>
      </c>
      <c r="G211">
        <v>300000</v>
      </c>
      <c r="H211">
        <v>30000</v>
      </c>
      <c r="I211">
        <v>0</v>
      </c>
      <c r="J211" t="s">
        <v>54</v>
      </c>
      <c r="K211" t="s">
        <v>407</v>
      </c>
    </row>
    <row r="212" spans="1:11" x14ac:dyDescent="0.2">
      <c r="A212" t="s">
        <v>1</v>
      </c>
      <c r="B212" t="s">
        <v>44</v>
      </c>
      <c r="C212" t="s">
        <v>43</v>
      </c>
      <c r="D212" t="s">
        <v>45</v>
      </c>
      <c r="E212" t="s">
        <v>46</v>
      </c>
      <c r="F212" t="s">
        <v>42</v>
      </c>
      <c r="G212">
        <v>600000</v>
      </c>
      <c r="H212">
        <v>60000</v>
      </c>
      <c r="I212">
        <v>60000</v>
      </c>
      <c r="J212" t="s">
        <v>5</v>
      </c>
      <c r="K212" t="s">
        <v>47</v>
      </c>
    </row>
    <row r="213" spans="1:11" x14ac:dyDescent="0.2">
      <c r="A213" t="s">
        <v>1</v>
      </c>
      <c r="B213" t="s">
        <v>48</v>
      </c>
      <c r="C213" t="s">
        <v>43</v>
      </c>
      <c r="D213" t="s">
        <v>45</v>
      </c>
      <c r="E213" t="s">
        <v>46</v>
      </c>
      <c r="F213" t="s">
        <v>42</v>
      </c>
      <c r="G213">
        <v>600000</v>
      </c>
      <c r="H213">
        <v>540000</v>
      </c>
      <c r="I213">
        <v>540000</v>
      </c>
      <c r="J213" t="s">
        <v>4</v>
      </c>
      <c r="K213" t="s">
        <v>47</v>
      </c>
    </row>
    <row r="214" spans="1:11" hidden="1" x14ac:dyDescent="0.2">
      <c r="A214" t="s">
        <v>1</v>
      </c>
      <c r="B214" t="s">
        <v>429</v>
      </c>
      <c r="C214" t="s">
        <v>314</v>
      </c>
      <c r="D214" t="s">
        <v>120</v>
      </c>
      <c r="E214" t="s">
        <v>430</v>
      </c>
      <c r="F214" t="s">
        <v>312</v>
      </c>
      <c r="G214">
        <v>1000000</v>
      </c>
      <c r="H214">
        <v>100000</v>
      </c>
      <c r="I214">
        <v>100000</v>
      </c>
      <c r="J214" t="s">
        <v>5</v>
      </c>
      <c r="K214" t="s">
        <v>407</v>
      </c>
    </row>
    <row r="215" spans="1:11" hidden="1" x14ac:dyDescent="0.2">
      <c r="A215" t="s">
        <v>1</v>
      </c>
      <c r="B215" t="s">
        <v>431</v>
      </c>
      <c r="C215" t="s">
        <v>314</v>
      </c>
      <c r="D215" t="s">
        <v>120</v>
      </c>
      <c r="E215" t="s">
        <v>430</v>
      </c>
      <c r="F215" t="s">
        <v>312</v>
      </c>
      <c r="G215">
        <v>1000000</v>
      </c>
      <c r="H215">
        <v>900000</v>
      </c>
      <c r="I215">
        <v>641273</v>
      </c>
      <c r="J215" t="s">
        <v>2</v>
      </c>
      <c r="K215" t="s">
        <v>407</v>
      </c>
    </row>
    <row r="216" spans="1:11" hidden="1" x14ac:dyDescent="0.2">
      <c r="A216" t="s">
        <v>0</v>
      </c>
      <c r="B216" t="s">
        <v>432</v>
      </c>
      <c r="C216" t="s">
        <v>433</v>
      </c>
      <c r="D216" t="s">
        <v>434</v>
      </c>
      <c r="E216" t="s">
        <v>435</v>
      </c>
      <c r="F216" t="s">
        <v>436</v>
      </c>
      <c r="G216">
        <v>5400000</v>
      </c>
      <c r="H216">
        <v>4860000</v>
      </c>
      <c r="I216">
        <v>4688140</v>
      </c>
      <c r="J216" t="s">
        <v>2</v>
      </c>
      <c r="K216" t="s">
        <v>437</v>
      </c>
    </row>
    <row r="217" spans="1:11" hidden="1" x14ac:dyDescent="0.2">
      <c r="A217" t="s">
        <v>0</v>
      </c>
      <c r="B217" t="s">
        <v>438</v>
      </c>
      <c r="C217" t="s">
        <v>433</v>
      </c>
      <c r="D217" t="s">
        <v>434</v>
      </c>
      <c r="E217" t="s">
        <v>435</v>
      </c>
      <c r="F217" t="s">
        <v>436</v>
      </c>
      <c r="G217">
        <v>5400000</v>
      </c>
      <c r="H217">
        <v>540000</v>
      </c>
      <c r="I217">
        <v>540000</v>
      </c>
      <c r="J217" t="s">
        <v>4</v>
      </c>
      <c r="K217" t="s">
        <v>437</v>
      </c>
    </row>
    <row r="218" spans="1:11" hidden="1" x14ac:dyDescent="0.2">
      <c r="A218" t="s">
        <v>0</v>
      </c>
      <c r="B218" t="s">
        <v>439</v>
      </c>
      <c r="C218" t="s">
        <v>433</v>
      </c>
      <c r="D218" t="s">
        <v>440</v>
      </c>
      <c r="E218" t="s">
        <v>441</v>
      </c>
      <c r="F218" t="s">
        <v>407</v>
      </c>
      <c r="G218">
        <v>200000</v>
      </c>
      <c r="H218">
        <v>200000</v>
      </c>
      <c r="I218">
        <v>200000</v>
      </c>
      <c r="J218" t="s">
        <v>5</v>
      </c>
      <c r="K218" t="s">
        <v>442</v>
      </c>
    </row>
  </sheetData>
  <autoFilter ref="A1:K218" xr:uid="{8A24AEB1-D8FA-434E-A1D8-7E913ED1C1F5}">
    <filterColumn colId="0">
      <filters>
        <filter val="22"/>
      </filters>
    </filterColumn>
    <filterColumn colId="9">
      <filters>
        <filter val="تایید شده"/>
        <filter val="ثبت شده"/>
        <filter val="در حال استفاده"/>
      </filters>
    </filterColumn>
    <filterColumn colId="10">
      <filters>
        <filter val="1403/03/15"/>
        <filter val="1403/03/25"/>
        <filter val="1403/04/05"/>
        <filter val="1403/04/08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0"/>
  <sheetViews>
    <sheetView rightToLeft="1" workbookViewId="0">
      <selection activeCell="F1" sqref="F1:G1048576"/>
    </sheetView>
  </sheetViews>
  <sheetFormatPr defaultRowHeight="12.75" x14ac:dyDescent="0.2"/>
  <cols>
    <col min="1" max="1" width="23.5703125" bestFit="1" customWidth="1"/>
    <col min="2" max="2" width="18.140625" bestFit="1" customWidth="1"/>
    <col min="3" max="3" width="16.5703125" bestFit="1" customWidth="1"/>
    <col min="4" max="4" width="12" bestFit="1" customWidth="1"/>
    <col min="7" max="7" width="9.7109375" bestFit="1" customWidth="1"/>
    <col min="9" max="9" width="13.140625" bestFit="1" customWidth="1"/>
  </cols>
  <sheetData>
    <row r="1" spans="1:11" x14ac:dyDescent="0.2">
      <c r="A1" t="s">
        <v>9</v>
      </c>
      <c r="B1" t="s">
        <v>10</v>
      </c>
      <c r="C1" t="s">
        <v>11</v>
      </c>
      <c r="D1" t="s">
        <v>7</v>
      </c>
      <c r="E1" t="s">
        <v>8</v>
      </c>
      <c r="F1" t="s">
        <v>13</v>
      </c>
      <c r="G1" t="s">
        <v>14</v>
      </c>
      <c r="H1" t="s">
        <v>16</v>
      </c>
      <c r="I1" t="s">
        <v>15</v>
      </c>
      <c r="J1" t="s">
        <v>12</v>
      </c>
      <c r="K1" t="s">
        <v>6</v>
      </c>
    </row>
    <row r="2" spans="1:11" x14ac:dyDescent="0.2">
      <c r="A2" t="s">
        <v>25</v>
      </c>
      <c r="B2" t="s">
        <v>33</v>
      </c>
      <c r="C2" t="s">
        <v>31</v>
      </c>
      <c r="D2" t="s">
        <v>32</v>
      </c>
      <c r="E2" t="s">
        <v>27</v>
      </c>
      <c r="F2">
        <v>2700000</v>
      </c>
      <c r="G2">
        <v>799250</v>
      </c>
      <c r="H2" t="s">
        <v>28</v>
      </c>
      <c r="I2" t="s">
        <v>2</v>
      </c>
      <c r="J2">
        <v>3000000</v>
      </c>
      <c r="K2" t="s">
        <v>0</v>
      </c>
    </row>
    <row r="3" spans="1:11" x14ac:dyDescent="0.2">
      <c r="A3" t="s">
        <v>25</v>
      </c>
      <c r="B3" t="s">
        <v>33</v>
      </c>
      <c r="C3" t="s">
        <v>31</v>
      </c>
      <c r="D3" t="s">
        <v>39</v>
      </c>
      <c r="E3" t="s">
        <v>27</v>
      </c>
      <c r="F3">
        <v>300000</v>
      </c>
      <c r="G3">
        <v>300000</v>
      </c>
      <c r="H3" t="s">
        <v>28</v>
      </c>
      <c r="I3" t="s">
        <v>5</v>
      </c>
      <c r="J3">
        <v>3000000</v>
      </c>
      <c r="K3" t="s">
        <v>0</v>
      </c>
    </row>
    <row r="4" spans="1:11" x14ac:dyDescent="0.2">
      <c r="A4" t="s">
        <v>25</v>
      </c>
      <c r="B4" t="s">
        <v>35</v>
      </c>
      <c r="C4" t="s">
        <v>31</v>
      </c>
      <c r="D4" t="s">
        <v>34</v>
      </c>
      <c r="E4" t="s">
        <v>27</v>
      </c>
      <c r="F4">
        <v>2700000</v>
      </c>
      <c r="G4">
        <v>2700000</v>
      </c>
      <c r="H4" t="s">
        <v>28</v>
      </c>
      <c r="I4" t="s">
        <v>4</v>
      </c>
      <c r="J4">
        <v>3000000</v>
      </c>
      <c r="K4" t="s">
        <v>0</v>
      </c>
    </row>
    <row r="5" spans="1:11" x14ac:dyDescent="0.2">
      <c r="A5" t="s">
        <v>25</v>
      </c>
      <c r="B5" t="s">
        <v>35</v>
      </c>
      <c r="C5" t="s">
        <v>31</v>
      </c>
      <c r="D5" t="s">
        <v>40</v>
      </c>
      <c r="E5" t="s">
        <v>27</v>
      </c>
      <c r="F5">
        <v>300000</v>
      </c>
      <c r="G5">
        <v>300000</v>
      </c>
      <c r="H5" t="s">
        <v>28</v>
      </c>
      <c r="I5" t="s">
        <v>5</v>
      </c>
      <c r="J5">
        <v>3000000</v>
      </c>
      <c r="K5" t="s">
        <v>0</v>
      </c>
    </row>
    <row r="6" spans="1:11" x14ac:dyDescent="0.2">
      <c r="A6" t="s">
        <v>25</v>
      </c>
      <c r="B6" t="s">
        <v>37</v>
      </c>
      <c r="C6" t="s">
        <v>31</v>
      </c>
      <c r="D6" t="s">
        <v>36</v>
      </c>
      <c r="E6" t="s">
        <v>27</v>
      </c>
      <c r="F6">
        <v>2700000</v>
      </c>
      <c r="G6">
        <v>2700000</v>
      </c>
      <c r="H6" t="s">
        <v>28</v>
      </c>
      <c r="I6" t="s">
        <v>4</v>
      </c>
      <c r="J6">
        <v>3000000</v>
      </c>
      <c r="K6" t="s">
        <v>0</v>
      </c>
    </row>
    <row r="7" spans="1:11" x14ac:dyDescent="0.2">
      <c r="A7" t="s">
        <v>25</v>
      </c>
      <c r="B7" t="s">
        <v>37</v>
      </c>
      <c r="C7" t="s">
        <v>31</v>
      </c>
      <c r="D7" t="s">
        <v>41</v>
      </c>
      <c r="E7" t="s">
        <v>27</v>
      </c>
      <c r="F7">
        <v>300000</v>
      </c>
      <c r="G7">
        <v>300000</v>
      </c>
      <c r="H7" t="s">
        <v>28</v>
      </c>
      <c r="I7" t="s">
        <v>5</v>
      </c>
      <c r="J7">
        <v>3000000</v>
      </c>
      <c r="K7" t="s">
        <v>0</v>
      </c>
    </row>
    <row r="8" spans="1:11" x14ac:dyDescent="0.2">
      <c r="A8" t="s">
        <v>434</v>
      </c>
      <c r="B8" t="s">
        <v>435</v>
      </c>
      <c r="C8" t="s">
        <v>436</v>
      </c>
      <c r="D8" t="s">
        <v>432</v>
      </c>
      <c r="E8" t="s">
        <v>433</v>
      </c>
      <c r="F8">
        <v>4860000</v>
      </c>
      <c r="G8">
        <v>4688140</v>
      </c>
      <c r="H8" t="s">
        <v>437</v>
      </c>
      <c r="I8" t="s">
        <v>2</v>
      </c>
      <c r="J8">
        <v>5400000</v>
      </c>
      <c r="K8" t="s">
        <v>0</v>
      </c>
    </row>
    <row r="9" spans="1:11" x14ac:dyDescent="0.2">
      <c r="A9" t="s">
        <v>434</v>
      </c>
      <c r="B9" t="s">
        <v>435</v>
      </c>
      <c r="C9" t="s">
        <v>436</v>
      </c>
      <c r="D9" t="s">
        <v>438</v>
      </c>
      <c r="E9" t="s">
        <v>433</v>
      </c>
      <c r="F9">
        <v>540000</v>
      </c>
      <c r="G9">
        <v>540000</v>
      </c>
      <c r="H9" t="s">
        <v>437</v>
      </c>
      <c r="I9" t="s">
        <v>4</v>
      </c>
      <c r="J9">
        <v>5400000</v>
      </c>
      <c r="K9" t="s">
        <v>0</v>
      </c>
    </row>
    <row r="10" spans="1:11" x14ac:dyDescent="0.2">
      <c r="A10" t="s">
        <v>440</v>
      </c>
      <c r="B10" t="s">
        <v>441</v>
      </c>
      <c r="C10" t="s">
        <v>407</v>
      </c>
      <c r="D10" t="s">
        <v>439</v>
      </c>
      <c r="E10" t="s">
        <v>433</v>
      </c>
      <c r="F10">
        <v>200000</v>
      </c>
      <c r="G10">
        <v>200000</v>
      </c>
      <c r="H10" t="s">
        <v>442</v>
      </c>
      <c r="I10" t="s">
        <v>5</v>
      </c>
      <c r="J10">
        <v>200000</v>
      </c>
      <c r="K10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3"/>
  <sheetViews>
    <sheetView rightToLeft="1" workbookViewId="0">
      <selection activeCell="J2" activeCellId="1" sqref="A2:B3 J2:J3"/>
    </sheetView>
  </sheetViews>
  <sheetFormatPr defaultRowHeight="12.75" x14ac:dyDescent="0.2"/>
  <cols>
    <col min="1" max="1" width="16.140625" bestFit="1" customWidth="1"/>
    <col min="8" max="8" width="14.42578125" bestFit="1" customWidth="1"/>
    <col min="10" max="10" width="17" bestFit="1" customWidth="1"/>
  </cols>
  <sheetData>
    <row r="1" spans="1:11" x14ac:dyDescent="0.2">
      <c r="A1" t="s">
        <v>9</v>
      </c>
      <c r="B1" t="s">
        <v>10</v>
      </c>
      <c r="C1" t="s">
        <v>11</v>
      </c>
      <c r="D1" t="s">
        <v>7</v>
      </c>
      <c r="E1" t="s">
        <v>8</v>
      </c>
      <c r="F1" t="s">
        <v>13</v>
      </c>
      <c r="G1" t="s">
        <v>14</v>
      </c>
      <c r="H1" t="s">
        <v>16</v>
      </c>
      <c r="I1" t="s">
        <v>15</v>
      </c>
      <c r="J1" t="s">
        <v>12</v>
      </c>
      <c r="K1" t="s">
        <v>6</v>
      </c>
    </row>
    <row r="2" spans="1:11" x14ac:dyDescent="0.2">
      <c r="A2" t="s">
        <v>45</v>
      </c>
      <c r="B2" t="s">
        <v>46</v>
      </c>
      <c r="C2" t="s">
        <v>42</v>
      </c>
      <c r="D2" t="s">
        <v>44</v>
      </c>
      <c r="E2" t="s">
        <v>43</v>
      </c>
      <c r="F2">
        <v>60000</v>
      </c>
      <c r="G2">
        <v>60000</v>
      </c>
      <c r="H2" t="s">
        <v>47</v>
      </c>
      <c r="I2" t="s">
        <v>5</v>
      </c>
      <c r="J2">
        <v>600000</v>
      </c>
      <c r="K2" t="s">
        <v>1</v>
      </c>
    </row>
    <row r="3" spans="1:11" x14ac:dyDescent="0.2">
      <c r="A3" t="s">
        <v>45</v>
      </c>
      <c r="B3" t="s">
        <v>46</v>
      </c>
      <c r="C3" t="s">
        <v>42</v>
      </c>
      <c r="D3" t="s">
        <v>48</v>
      </c>
      <c r="E3" t="s">
        <v>43</v>
      </c>
      <c r="F3">
        <v>540000</v>
      </c>
      <c r="G3">
        <v>540000</v>
      </c>
      <c r="H3" t="s">
        <v>47</v>
      </c>
      <c r="I3" t="s">
        <v>4</v>
      </c>
      <c r="J3">
        <v>600000</v>
      </c>
      <c r="K3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4"/>
  <sheetViews>
    <sheetView rightToLeft="1" workbookViewId="0">
      <selection activeCell="A2" sqref="A2:F5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1.140625" style="2" customWidth="1"/>
    <col min="7" max="7" width="25.42578125" style="3"/>
    <col min="8" max="8" width="25.42578125" style="3" customWidth="1"/>
    <col min="9" max="16384" width="25.42578125" style="3"/>
  </cols>
  <sheetData>
    <row r="1" spans="1:9" ht="21" x14ac:dyDescent="0.2">
      <c r="A1" s="6" t="s">
        <v>18</v>
      </c>
      <c r="B1" s="6" t="s">
        <v>17</v>
      </c>
      <c r="C1" s="6" t="s">
        <v>12</v>
      </c>
      <c r="D1" s="1" t="s">
        <v>14</v>
      </c>
      <c r="E1" s="1" t="s">
        <v>22</v>
      </c>
      <c r="F1" s="1" t="s">
        <v>21</v>
      </c>
    </row>
    <row r="2" spans="1:9" ht="18" x14ac:dyDescent="0.4">
      <c r="A2" s="11" t="s">
        <v>25</v>
      </c>
      <c r="B2" s="11" t="s">
        <v>33</v>
      </c>
      <c r="C2" s="11">
        <v>3000000</v>
      </c>
      <c r="D2" s="5">
        <f>SUMIF('گزارش راهکاران فله'!B$2:B$40,'مانده تعهد فله'!B2,'گزارش راهکاران فله'!G$2:G$50)</f>
        <v>1099250</v>
      </c>
      <c r="E2" s="5">
        <f>C2/17</f>
        <v>176470.58823529413</v>
      </c>
      <c r="F2" s="5">
        <f>MIN(E2,D2)/1000</f>
        <v>176.47058823529412</v>
      </c>
    </row>
    <row r="3" spans="1:9" ht="18" x14ac:dyDescent="0.4">
      <c r="A3" s="11" t="s">
        <v>25</v>
      </c>
      <c r="B3" s="11" t="s">
        <v>35</v>
      </c>
      <c r="C3" s="11">
        <v>3000000</v>
      </c>
      <c r="D3" s="5">
        <f>SUMIF('گزارش راهکاران فله'!B$2:B$40,'مانده تعهد فله'!B3,'گزارش راهکاران فله'!G$2:G$50)</f>
        <v>3000000</v>
      </c>
      <c r="E3" s="5">
        <f>C3/17</f>
        <v>176470.58823529413</v>
      </c>
      <c r="F3" s="5">
        <f t="shared" ref="F3:F5" si="0">MIN(E3,D3)/1000</f>
        <v>176.47058823529412</v>
      </c>
    </row>
    <row r="4" spans="1:9" ht="18" x14ac:dyDescent="0.4">
      <c r="A4" s="11" t="s">
        <v>25</v>
      </c>
      <c r="B4" s="11" t="s">
        <v>37</v>
      </c>
      <c r="C4" s="11">
        <v>3000000</v>
      </c>
      <c r="D4" s="5">
        <f>SUMIF('گزارش راهکاران فله'!B$2:B$40,'مانده تعهد فله'!B4,'گزارش راهکاران فله'!G$2:G$50)</f>
        <v>3000000</v>
      </c>
      <c r="E4" s="5">
        <f>C4/17</f>
        <v>176470.58823529413</v>
      </c>
      <c r="F4" s="5">
        <f t="shared" si="0"/>
        <v>176.47058823529412</v>
      </c>
    </row>
    <row r="5" spans="1:9" ht="18" x14ac:dyDescent="0.4">
      <c r="A5" s="11" t="s">
        <v>434</v>
      </c>
      <c r="B5" s="11" t="s">
        <v>435</v>
      </c>
      <c r="C5" s="11">
        <v>5400000</v>
      </c>
      <c r="D5" s="5">
        <f>SUMIF('گزارش راهکاران فله'!B$2:B$40,'مانده تعهد فله'!B5,'گزارش راهکاران فله'!G$2:G$50)</f>
        <v>5228140</v>
      </c>
      <c r="E5" s="5">
        <f>C5/17</f>
        <v>317647.0588235294</v>
      </c>
      <c r="F5" s="5">
        <f t="shared" si="0"/>
        <v>317.64705882352939</v>
      </c>
    </row>
    <row r="6" spans="1:9" x14ac:dyDescent="0.2">
      <c r="D6" s="3"/>
      <c r="E6" s="3"/>
      <c r="F6" s="3">
        <v>847</v>
      </c>
    </row>
    <row r="7" spans="1:9" x14ac:dyDescent="0.2">
      <c r="A7"/>
      <c r="B7"/>
      <c r="C7"/>
      <c r="D7"/>
      <c r="E7"/>
      <c r="F7"/>
    </row>
    <row r="8" spans="1:9" ht="19.5" x14ac:dyDescent="0.2">
      <c r="A8"/>
      <c r="B8"/>
      <c r="C8"/>
      <c r="D8"/>
      <c r="E8"/>
      <c r="F8"/>
      <c r="G8" s="4" t="s">
        <v>18</v>
      </c>
      <c r="H8" s="4" t="s">
        <v>21</v>
      </c>
      <c r="I8" s="4" t="s">
        <v>24</v>
      </c>
    </row>
    <row r="9" spans="1:9" x14ac:dyDescent="0.2">
      <c r="A9"/>
      <c r="B9"/>
      <c r="C9"/>
      <c r="D9"/>
      <c r="E9"/>
      <c r="F9"/>
      <c r="G9" s="7" t="s">
        <v>26</v>
      </c>
      <c r="H9" s="10">
        <v>529</v>
      </c>
      <c r="I9" s="10">
        <v>62</v>
      </c>
    </row>
    <row r="10" spans="1:9" x14ac:dyDescent="0.4">
      <c r="A10"/>
      <c r="B10"/>
      <c r="C10">
        <f>(529/F$6)*100</f>
        <v>62.455726092089726</v>
      </c>
      <c r="D10"/>
      <c r="E10"/>
      <c r="F10"/>
      <c r="G10" s="11" t="s">
        <v>434</v>
      </c>
      <c r="H10" s="7">
        <v>318</v>
      </c>
      <c r="I10" s="7">
        <v>38</v>
      </c>
    </row>
    <row r="11" spans="1:9" x14ac:dyDescent="0.2">
      <c r="A11"/>
      <c r="B11"/>
      <c r="C11">
        <f>(318/F$6)*100</f>
        <v>37.544273907910267</v>
      </c>
      <c r="D11"/>
      <c r="E11"/>
      <c r="F11"/>
    </row>
    <row r="12" spans="1:9" x14ac:dyDescent="0.2">
      <c r="A12"/>
      <c r="B12"/>
      <c r="C12"/>
      <c r="D12"/>
      <c r="E12"/>
      <c r="F12"/>
    </row>
    <row r="13" spans="1:9" x14ac:dyDescent="0.2">
      <c r="A13"/>
      <c r="B13"/>
      <c r="C13"/>
      <c r="D13"/>
      <c r="E13"/>
      <c r="F13"/>
    </row>
    <row r="14" spans="1:9" x14ac:dyDescent="0.2">
      <c r="A14"/>
      <c r="B14"/>
      <c r="C14"/>
      <c r="D14"/>
      <c r="E14"/>
      <c r="F14"/>
    </row>
    <row r="15" spans="1:9" x14ac:dyDescent="0.2">
      <c r="A15"/>
      <c r="B15"/>
      <c r="C15"/>
      <c r="D15"/>
      <c r="E15"/>
      <c r="F15"/>
    </row>
    <row r="16" spans="1:9" x14ac:dyDescent="0.2">
      <c r="A16"/>
      <c r="B16"/>
      <c r="C16" s="13"/>
      <c r="D16" s="13"/>
      <c r="E16"/>
      <c r="F16"/>
    </row>
    <row r="17" spans="1:6" x14ac:dyDescent="0.2">
      <c r="A17"/>
      <c r="B17"/>
      <c r="C17" s="13"/>
      <c r="D17" s="13"/>
      <c r="E17"/>
      <c r="F17"/>
    </row>
    <row r="18" spans="1:6" x14ac:dyDescent="0.2">
      <c r="A18"/>
      <c r="B18" s="13"/>
      <c r="C18" s="13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D22" s="3"/>
      <c r="E22" s="3"/>
      <c r="F22" s="3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 s="13"/>
      <c r="D25" s="13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F34"/>
    </row>
  </sheetData>
  <sortState xmlns:xlrd2="http://schemas.microsoft.com/office/spreadsheetml/2017/richdata2" ref="A2:F13">
    <sortCondition ref="B1:B13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workbookViewId="0">
      <selection activeCell="H12" sqref="H12:I14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18</v>
      </c>
      <c r="B1" s="8" t="s">
        <v>17</v>
      </c>
      <c r="C1" s="8" t="s">
        <v>12</v>
      </c>
      <c r="D1" s="9" t="s">
        <v>14</v>
      </c>
      <c r="E1" s="9" t="s">
        <v>19</v>
      </c>
      <c r="F1" s="9" t="s">
        <v>20</v>
      </c>
    </row>
    <row r="2" spans="1:9" ht="18" x14ac:dyDescent="0.2">
      <c r="A2" s="7" t="s">
        <v>45</v>
      </c>
      <c r="B2" s="7" t="s">
        <v>46</v>
      </c>
      <c r="C2" s="7">
        <v>600000</v>
      </c>
      <c r="D2" s="5">
        <f>SUMIF('گزارش راهکاران بشکه'!B$2:B$40,'مانده تعهد بشکه'!B2,'گزارش راهکاران بشکه'!G$2:G$40)</f>
        <v>600000</v>
      </c>
      <c r="E2" s="5">
        <f>C2/13</f>
        <v>46153.846153846156</v>
      </c>
      <c r="F2" s="5">
        <f>MIN(E2,D2)/1000</f>
        <v>46.153846153846153</v>
      </c>
    </row>
    <row r="3" spans="1:9" ht="18" x14ac:dyDescent="0.4">
      <c r="A3" s="11" t="s">
        <v>120</v>
      </c>
      <c r="B3" s="11" t="s">
        <v>430</v>
      </c>
      <c r="C3" s="11">
        <v>1000000</v>
      </c>
      <c r="D3" s="5">
        <v>741000</v>
      </c>
      <c r="E3" s="5">
        <f>C3/13</f>
        <v>76923.076923076922</v>
      </c>
      <c r="F3" s="5">
        <f>MIN(E3,D3)/1000</f>
        <v>76.92307692307692</v>
      </c>
    </row>
    <row r="4" spans="1:9" x14ac:dyDescent="0.2">
      <c r="A4"/>
      <c r="B4"/>
      <c r="C4"/>
      <c r="D4"/>
      <c r="E4"/>
      <c r="F4">
        <v>123</v>
      </c>
    </row>
    <row r="5" spans="1:9" x14ac:dyDescent="0.2">
      <c r="A5"/>
      <c r="B5"/>
      <c r="C5"/>
      <c r="D5"/>
      <c r="E5"/>
      <c r="F5"/>
    </row>
    <row r="6" spans="1:9" x14ac:dyDescent="0.2">
      <c r="A6"/>
      <c r="B6"/>
      <c r="C6"/>
      <c r="D6"/>
      <c r="E6"/>
      <c r="F6"/>
    </row>
    <row r="7" spans="1:9" x14ac:dyDescent="0.2">
      <c r="A7"/>
      <c r="B7"/>
      <c r="C7"/>
      <c r="D7"/>
      <c r="E7"/>
      <c r="F7"/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>
        <f>(46/F4)*100</f>
        <v>37.398373983739837</v>
      </c>
      <c r="E10"/>
      <c r="F10"/>
    </row>
    <row r="11" spans="1:9" x14ac:dyDescent="0.2">
      <c r="A11"/>
      <c r="B11"/>
      <c r="C11"/>
      <c r="D11">
        <f>(77/F4)*100</f>
        <v>62.601626016260155</v>
      </c>
      <c r="E11"/>
      <c r="F11"/>
    </row>
    <row r="12" spans="1:9" ht="19.5" x14ac:dyDescent="0.2">
      <c r="A12" s="13"/>
      <c r="B12" s="13"/>
      <c r="C12" s="13"/>
      <c r="D12" s="13"/>
      <c r="E12"/>
      <c r="F12"/>
      <c r="H12" s="4" t="s">
        <v>18</v>
      </c>
      <c r="I12" s="4" t="s">
        <v>23</v>
      </c>
    </row>
    <row r="13" spans="1:9" x14ac:dyDescent="0.2">
      <c r="A13" s="13"/>
      <c r="B13" s="18"/>
      <c r="C13" s="13"/>
      <c r="D13" s="13"/>
      <c r="E13"/>
      <c r="F13"/>
      <c r="H13" s="7" t="s">
        <v>45</v>
      </c>
      <c r="I13" s="7">
        <v>37</v>
      </c>
    </row>
    <row r="14" spans="1:9" x14ac:dyDescent="0.4">
      <c r="A14" s="13"/>
      <c r="B14" s="18"/>
      <c r="C14" s="13"/>
      <c r="D14" s="13"/>
      <c r="E14"/>
      <c r="F14"/>
      <c r="H14" s="11" t="s">
        <v>120</v>
      </c>
      <c r="I14" s="7">
        <v>63</v>
      </c>
    </row>
    <row r="15" spans="1:9" x14ac:dyDescent="0.2">
      <c r="A15" s="2"/>
      <c r="B15" s="18"/>
      <c r="C15" s="13"/>
      <c r="D15" s="15"/>
      <c r="E15" s="3"/>
      <c r="F15" s="3"/>
    </row>
    <row r="16" spans="1:9" x14ac:dyDescent="0.2">
      <c r="A16" s="2"/>
      <c r="B16" s="18"/>
      <c r="C16" s="13"/>
      <c r="D16" s="15"/>
      <c r="E16" s="3"/>
      <c r="F16" s="3"/>
    </row>
    <row r="17" spans="2:6" x14ac:dyDescent="0.2">
      <c r="B17" s="16"/>
      <c r="C17" s="17"/>
      <c r="D17" s="15"/>
      <c r="E17" s="3"/>
      <c r="F17" s="3"/>
    </row>
    <row r="18" spans="2:6" x14ac:dyDescent="0.2">
      <c r="B18" s="16"/>
      <c r="C18" s="17"/>
      <c r="D18" s="15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2"/>
  <sheetViews>
    <sheetView rightToLeft="1" tabSelected="1" workbookViewId="0">
      <selection activeCell="A4" sqref="A4:B12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9" t="s">
        <v>443</v>
      </c>
      <c r="B4" s="19"/>
    </row>
    <row r="5" spans="1:2" ht="15.75" x14ac:dyDescent="0.4">
      <c r="A5" s="12"/>
      <c r="B5" s="12"/>
    </row>
    <row r="6" spans="1:2" ht="19.5" x14ac:dyDescent="0.2">
      <c r="A6" s="14" t="s">
        <v>18</v>
      </c>
      <c r="B6" s="4" t="s">
        <v>24</v>
      </c>
    </row>
    <row r="7" spans="1:2" ht="15.75" x14ac:dyDescent="0.2">
      <c r="A7" s="7" t="s">
        <v>26</v>
      </c>
      <c r="B7" s="10">
        <v>62</v>
      </c>
    </row>
    <row r="8" spans="1:2" ht="15.75" x14ac:dyDescent="0.4">
      <c r="A8" s="11" t="s">
        <v>434</v>
      </c>
      <c r="B8" s="7">
        <v>38</v>
      </c>
    </row>
    <row r="9" spans="1:2" x14ac:dyDescent="0.2">
      <c r="A9" s="20"/>
      <c r="B9" s="20"/>
    </row>
    <row r="10" spans="1:2" ht="19.5" x14ac:dyDescent="0.2">
      <c r="A10" s="4" t="s">
        <v>18</v>
      </c>
      <c r="B10" s="4" t="s">
        <v>23</v>
      </c>
    </row>
    <row r="11" spans="1:2" ht="15.75" x14ac:dyDescent="0.2">
      <c r="A11" s="7" t="s">
        <v>45</v>
      </c>
      <c r="B11" s="7">
        <v>37</v>
      </c>
    </row>
    <row r="12" spans="1:2" ht="15.75" x14ac:dyDescent="0.4">
      <c r="A12" s="11" t="s">
        <v>120</v>
      </c>
      <c r="B12" s="7">
        <v>63</v>
      </c>
    </row>
  </sheetData>
  <mergeCells count="2">
    <mergeCell ref="A4:B4"/>
    <mergeCell ref="A9:B9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2024-06-02T04:22:29Z</dcterms:modified>
</cp:coreProperties>
</file>