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bascule2\Desktop\"/>
    </mc:Choice>
  </mc:AlternateContent>
  <xr:revisionPtr revIDLastSave="0" documentId="13_ncr:1_{DE0FA956-7722-41C3-8C56-F86FF94C0ED1}" xr6:coauthVersionLast="47" xr6:coauthVersionMax="47" xr10:uidLastSave="{00000000-0000-0000-0000-000000000000}"/>
  <bookViews>
    <workbookView xWindow="-120" yWindow="-120" windowWidth="29040" windowHeight="15840" tabRatio="642" xr2:uid="{00000000-000D-0000-FFFF-FFFF00000000}"/>
  </bookViews>
  <sheets>
    <sheet name="جم گستر " sheetId="28" r:id="rId1"/>
    <sheet name="PDA TAR" sheetId="22" r:id="rId2"/>
    <sheet name="شیراز" sheetId="27" r:id="rId3"/>
    <sheet name="نفت امام خمینی (شازند)" sheetId="26" r:id="rId4"/>
    <sheet name="Sheet1" sheetId="15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28" l="1"/>
  <c r="Q6" i="28"/>
  <c r="O7" i="28"/>
  <c r="Q7" i="28"/>
  <c r="O8" i="28"/>
  <c r="Q8" i="28"/>
  <c r="O9" i="28"/>
  <c r="Q9" i="28"/>
  <c r="O10" i="28"/>
  <c r="Q10" i="28"/>
  <c r="O11" i="28"/>
  <c r="Q11" i="28"/>
  <c r="O12" i="28"/>
  <c r="Q12" i="28"/>
  <c r="O13" i="28"/>
  <c r="Q13" i="28"/>
  <c r="O14" i="28"/>
  <c r="Q14" i="28"/>
  <c r="O15" i="28"/>
  <c r="Q15" i="28"/>
  <c r="O16" i="28"/>
  <c r="Q16" i="28"/>
  <c r="O17" i="28"/>
  <c r="Q17" i="28"/>
  <c r="O18" i="28"/>
  <c r="Q18" i="28"/>
  <c r="O19" i="28"/>
  <c r="Q19" i="28"/>
  <c r="O20" i="28"/>
  <c r="Q20" i="28"/>
  <c r="O21" i="28"/>
  <c r="Q21" i="28"/>
  <c r="O22" i="28"/>
  <c r="Q22" i="28"/>
  <c r="O23" i="28"/>
  <c r="Q23" i="28"/>
  <c r="O24" i="28"/>
  <c r="Q24" i="28"/>
  <c r="O25" i="28"/>
  <c r="Q25" i="28"/>
  <c r="O26" i="28"/>
  <c r="Q26" i="28"/>
  <c r="O27" i="28"/>
  <c r="Q27" i="28"/>
  <c r="O28" i="28"/>
  <c r="Q28" i="28"/>
  <c r="O29" i="28"/>
  <c r="Q29" i="28"/>
  <c r="O30" i="28"/>
  <c r="Q30" i="28"/>
  <c r="O31" i="28"/>
  <c r="Q31" i="28"/>
  <c r="O32" i="28"/>
  <c r="Q32" i="28"/>
  <c r="O33" i="28"/>
  <c r="Q33" i="28"/>
  <c r="O34" i="28"/>
  <c r="Q34" i="28"/>
  <c r="O35" i="28"/>
  <c r="Q35" i="28"/>
  <c r="O36" i="28"/>
  <c r="Q36" i="28"/>
  <c r="O37" i="28"/>
  <c r="Q37" i="28"/>
  <c r="O38" i="28"/>
  <c r="Q38" i="28"/>
  <c r="O39" i="28"/>
  <c r="Q39" i="28"/>
  <c r="O40" i="28"/>
  <c r="Q40" i="28"/>
  <c r="O41" i="28"/>
  <c r="Q41" i="28"/>
  <c r="O42" i="28"/>
  <c r="Q42" i="28"/>
  <c r="O43" i="28"/>
  <c r="Q43" i="28"/>
  <c r="O44" i="28"/>
  <c r="Q44" i="28"/>
  <c r="O45" i="28"/>
  <c r="Q45" i="28"/>
  <c r="O46" i="28"/>
  <c r="Q46" i="28"/>
  <c r="O47" i="28" l="1"/>
  <c r="Q47" i="28"/>
  <c r="O48" i="28"/>
  <c r="Q48" i="28"/>
  <c r="O49" i="28"/>
  <c r="Q49" i="28"/>
  <c r="O50" i="28"/>
  <c r="Q50" i="28"/>
  <c r="O51" i="28"/>
  <c r="Q51" i="28"/>
  <c r="O52" i="28"/>
  <c r="Q52" i="28"/>
  <c r="O53" i="28"/>
  <c r="Q53" i="28"/>
  <c r="O54" i="28"/>
  <c r="Q54" i="28"/>
  <c r="O55" i="28"/>
  <c r="Q55" i="28"/>
  <c r="O56" i="28"/>
  <c r="Q56" i="28"/>
  <c r="O57" i="28"/>
  <c r="Q57" i="28"/>
  <c r="O58" i="28"/>
  <c r="Q58" i="28"/>
  <c r="O59" i="28"/>
  <c r="Q59" i="28"/>
  <c r="O60" i="28"/>
  <c r="Q60" i="28"/>
  <c r="O61" i="28"/>
  <c r="Q61" i="28"/>
  <c r="O62" i="28"/>
  <c r="Q62" i="28"/>
  <c r="O63" i="28"/>
  <c r="Q63" i="28"/>
  <c r="O64" i="28"/>
  <c r="Q64" i="28"/>
  <c r="O65" i="28"/>
  <c r="Q65" i="28"/>
  <c r="O66" i="28"/>
  <c r="Q66" i="28"/>
  <c r="O67" i="28"/>
  <c r="Q67" i="28"/>
  <c r="O68" i="28"/>
  <c r="Q68" i="28"/>
  <c r="O69" i="28"/>
  <c r="Q69" i="28"/>
  <c r="O70" i="28"/>
  <c r="Q70" i="28"/>
  <c r="O71" i="28"/>
  <c r="Q71" i="28"/>
  <c r="O72" i="28"/>
  <c r="Q72" i="28"/>
  <c r="O73" i="28"/>
  <c r="Q73" i="28"/>
  <c r="O74" i="28"/>
  <c r="Q74" i="28"/>
  <c r="O75" i="28"/>
  <c r="Q75" i="28"/>
  <c r="O76" i="28"/>
  <c r="Q76" i="28"/>
  <c r="O77" i="28"/>
  <c r="Q77" i="28"/>
  <c r="O78" i="28"/>
  <c r="Q78" i="28"/>
  <c r="O79" i="28"/>
  <c r="Q79" i="28"/>
  <c r="O80" i="28"/>
  <c r="Q80" i="28"/>
  <c r="N81" i="28" l="1"/>
  <c r="M81" i="28"/>
  <c r="O81" i="28" l="1"/>
  <c r="Q3" i="28" s="1"/>
  <c r="P7" i="22" l="1"/>
  <c r="S7" i="22"/>
  <c r="T7" i="22"/>
  <c r="P8" i="22"/>
  <c r="S8" i="22"/>
  <c r="T8" i="22" s="1"/>
  <c r="P9" i="22"/>
  <c r="S9" i="22"/>
  <c r="T9" i="22"/>
  <c r="P10" i="22"/>
  <c r="S10" i="22"/>
  <c r="T10" i="22"/>
  <c r="P11" i="22"/>
  <c r="S11" i="22"/>
  <c r="T11" i="22" s="1"/>
  <c r="P12" i="22"/>
  <c r="S12" i="22"/>
  <c r="T12" i="22"/>
  <c r="P13" i="22"/>
  <c r="S13" i="22"/>
  <c r="T13" i="22"/>
  <c r="P14" i="22"/>
  <c r="T14" i="22" s="1"/>
  <c r="S14" i="22"/>
  <c r="P15" i="22"/>
  <c r="S15" i="22"/>
  <c r="T15" i="22"/>
  <c r="P16" i="22"/>
  <c r="S16" i="22"/>
  <c r="T16" i="22"/>
  <c r="P17" i="22"/>
  <c r="S17" i="22"/>
  <c r="T17" i="22"/>
  <c r="P18" i="22"/>
  <c r="S18" i="22"/>
  <c r="T18" i="22"/>
  <c r="P19" i="22"/>
  <c r="S19" i="22"/>
  <c r="T19" i="22" s="1"/>
  <c r="P20" i="22"/>
  <c r="S20" i="22"/>
  <c r="T20" i="22"/>
  <c r="P21" i="22"/>
  <c r="S21" i="22"/>
  <c r="T21" i="22" s="1"/>
  <c r="P22" i="22"/>
  <c r="T22" i="22" s="1"/>
  <c r="S22" i="22"/>
  <c r="P23" i="22"/>
  <c r="S23" i="22"/>
  <c r="T23" i="22"/>
  <c r="P24" i="22"/>
  <c r="T24" i="22" s="1"/>
  <c r="S24" i="22"/>
  <c r="P25" i="22"/>
  <c r="S25" i="22"/>
  <c r="T25" i="22"/>
  <c r="P26" i="22"/>
  <c r="S26" i="22"/>
  <c r="T26" i="22"/>
  <c r="P27" i="22"/>
  <c r="S27" i="22"/>
  <c r="T27" i="22" s="1"/>
  <c r="S13" i="27" l="1"/>
  <c r="P13" i="27"/>
  <c r="S12" i="27"/>
  <c r="P12" i="27"/>
  <c r="T12" i="27" s="1"/>
  <c r="S11" i="27"/>
  <c r="T11" i="27" s="1"/>
  <c r="P11" i="27"/>
  <c r="S10" i="27"/>
  <c r="P10" i="27"/>
  <c r="T10" i="27" s="1"/>
  <c r="S9" i="27"/>
  <c r="P9" i="27"/>
  <c r="S8" i="27"/>
  <c r="P8" i="27"/>
  <c r="S7" i="27"/>
  <c r="P7" i="27"/>
  <c r="S6" i="27"/>
  <c r="P6" i="27"/>
  <c r="T7" i="27" l="1"/>
  <c r="T8" i="27"/>
  <c r="T9" i="27"/>
  <c r="P14" i="27"/>
  <c r="T13" i="27"/>
  <c r="T6" i="27"/>
  <c r="T14" i="27" s="1"/>
  <c r="S14" i="27"/>
  <c r="P12" i="26" l="1"/>
  <c r="S12" i="26"/>
  <c r="T12" i="26" s="1"/>
  <c r="P13" i="26"/>
  <c r="S13" i="26"/>
  <c r="T13" i="26" s="1"/>
  <c r="P14" i="26"/>
  <c r="S14" i="26"/>
  <c r="P15" i="26"/>
  <c r="S15" i="26"/>
  <c r="P16" i="26"/>
  <c r="S16" i="26"/>
  <c r="T16" i="26" s="1"/>
  <c r="P17" i="26"/>
  <c r="S17" i="26"/>
  <c r="T17" i="26"/>
  <c r="P6" i="26"/>
  <c r="T6" i="26" s="1"/>
  <c r="S6" i="26"/>
  <c r="P7" i="26"/>
  <c r="S7" i="26"/>
  <c r="T7" i="26" s="1"/>
  <c r="P8" i="26"/>
  <c r="S8" i="26"/>
  <c r="P9" i="26"/>
  <c r="S9" i="26"/>
  <c r="T9" i="26" s="1"/>
  <c r="P6" i="22"/>
  <c r="S6" i="22"/>
  <c r="T6" i="22" l="1"/>
  <c r="T14" i="26"/>
  <c r="T8" i="26"/>
  <c r="T15" i="26"/>
  <c r="S11" i="26" l="1"/>
  <c r="P11" i="26"/>
  <c r="S10" i="26"/>
  <c r="P10" i="26"/>
  <c r="T10" i="26" l="1"/>
  <c r="T11" i="26"/>
  <c r="P18" i="26"/>
  <c r="S18" i="26"/>
  <c r="T18" i="26" l="1"/>
  <c r="P28" i="22" l="1"/>
  <c r="S28" i="22"/>
  <c r="T28" i="22" l="1"/>
</calcChain>
</file>

<file path=xl/sharedStrings.xml><?xml version="1.0" encoding="utf-8"?>
<sst xmlns="http://schemas.openxmlformats.org/spreadsheetml/2006/main" count="893" uniqueCount="134">
  <si>
    <t>ردیف</t>
  </si>
  <si>
    <t>ساعت ورود</t>
  </si>
  <si>
    <t>ساعت خروج</t>
  </si>
  <si>
    <t>شماره ماشین</t>
  </si>
  <si>
    <t>نام راننده</t>
  </si>
  <si>
    <t>شماره توزین</t>
  </si>
  <si>
    <t>شرکت حمل کننده</t>
  </si>
  <si>
    <t>خالص</t>
  </si>
  <si>
    <t>مبداء بارگیری</t>
  </si>
  <si>
    <t>مقصد کالا</t>
  </si>
  <si>
    <t>مجموع</t>
  </si>
  <si>
    <t>کد:LOD-J-FM-28-00</t>
  </si>
  <si>
    <t>تاریخ ارسال</t>
  </si>
  <si>
    <t>جم گستر</t>
  </si>
  <si>
    <t>شماره حواله</t>
  </si>
  <si>
    <t>دما</t>
  </si>
  <si>
    <t>فرم ورود کامیون به پلنت خلیج فارس</t>
  </si>
  <si>
    <t>شرکت پالایش نفت جی( پلنت خلیج فارس)</t>
  </si>
  <si>
    <t>تاریخ دریافت</t>
  </si>
  <si>
    <t>شماره ملی</t>
  </si>
  <si>
    <t>شماره قبض باسکول منطقه ویژه</t>
  </si>
  <si>
    <t>شماره سند انبار</t>
  </si>
  <si>
    <t>وزن مبدا kg</t>
  </si>
  <si>
    <t>وزن مقصد kg</t>
  </si>
  <si>
    <t>اختلاف باسکول</t>
  </si>
  <si>
    <t xml:space="preserve">نام </t>
  </si>
  <si>
    <t>مخزن</t>
  </si>
  <si>
    <t>تحویل گیرنده</t>
  </si>
  <si>
    <t>راننده</t>
  </si>
  <si>
    <t>خالی</t>
  </si>
  <si>
    <t>پر</t>
  </si>
  <si>
    <t>کالا</t>
  </si>
  <si>
    <t>VB</t>
  </si>
  <si>
    <t>100</t>
  </si>
  <si>
    <t>106</t>
  </si>
  <si>
    <t>بهمن ماه</t>
  </si>
  <si>
    <t>کارخانه پالایش نفت جی(پلنت خلیج فارس)</t>
  </si>
  <si>
    <t>شماره حواله:</t>
  </si>
  <si>
    <t>مقدار حواله:</t>
  </si>
  <si>
    <t>مانده حواله :</t>
  </si>
  <si>
    <t>اطلاعات محموله ارسالی</t>
  </si>
  <si>
    <t>کد ملی</t>
  </si>
  <si>
    <t>نوع تانکر</t>
  </si>
  <si>
    <t>شماره سند</t>
  </si>
  <si>
    <t>وزن مبدا(kg)</t>
  </si>
  <si>
    <t>شماره پلمپ بالا</t>
  </si>
  <si>
    <t>شماره پلمپ پایین</t>
  </si>
  <si>
    <t>نوع قیر</t>
  </si>
  <si>
    <t>شماره مخزن</t>
  </si>
  <si>
    <t>ارسال کننده</t>
  </si>
  <si>
    <t>صادقی</t>
  </si>
  <si>
    <t>شرکت پالایش نفت امام خمینی (شازند)</t>
  </si>
  <si>
    <t>شرکت پالایش نفت ایرانول (تهران)</t>
  </si>
  <si>
    <t>101</t>
  </si>
  <si>
    <t>شرکت پالایش نفت شیراز</t>
  </si>
  <si>
    <t>دی ماه</t>
  </si>
  <si>
    <t>14030296-0346</t>
  </si>
  <si>
    <t>PDA-TAR</t>
  </si>
  <si>
    <t>1403/11/10</t>
  </si>
  <si>
    <t>کارخانه پالایش نفت جی(سایت بندرعباس)</t>
  </si>
  <si>
    <t>وزن خالی</t>
  </si>
  <si>
    <t>وزن پر</t>
  </si>
  <si>
    <t>دو جداره</t>
  </si>
  <si>
    <t>VG40</t>
  </si>
  <si>
    <t>1403/11/11</t>
  </si>
  <si>
    <t>1403/11/09</t>
  </si>
  <si>
    <t>787ع55</t>
  </si>
  <si>
    <t>محسن مرادی</t>
  </si>
  <si>
    <t>517ع97</t>
  </si>
  <si>
    <t>علیرضا داور پناه</t>
  </si>
  <si>
    <t>545ع46</t>
  </si>
  <si>
    <t>یونس عبداله زاده</t>
  </si>
  <si>
    <t>549ع94</t>
  </si>
  <si>
    <t>سیامک کریمی</t>
  </si>
  <si>
    <t>114ع98</t>
  </si>
  <si>
    <t>مسعود تیماجچی</t>
  </si>
  <si>
    <t>687ع12</t>
  </si>
  <si>
    <t>امید دریابار دیناربر</t>
  </si>
  <si>
    <t>546ع54</t>
  </si>
  <si>
    <t>مهدی عرفانیان</t>
  </si>
  <si>
    <t>985ع86</t>
  </si>
  <si>
    <t>محمد صابری پور</t>
  </si>
  <si>
    <t>تعاونی جم گستر</t>
  </si>
  <si>
    <t>مریدی</t>
  </si>
  <si>
    <t>نعمت اله فتاحی</t>
  </si>
  <si>
    <t>769ع97</t>
  </si>
  <si>
    <t>مجید  دادخواه</t>
  </si>
  <si>
    <t>899ع25</t>
  </si>
  <si>
    <t>احمد  غفاری آغداشی</t>
  </si>
  <si>
    <t>728ع99</t>
  </si>
  <si>
    <t>سیدمحمد حسینی</t>
  </si>
  <si>
    <t>163ع88</t>
  </si>
  <si>
    <t>پرویز حیدری</t>
  </si>
  <si>
    <t>767ع52</t>
  </si>
  <si>
    <t>محمد چزانی شراهی</t>
  </si>
  <si>
    <t>436ع69</t>
  </si>
  <si>
    <t>محمد رضا آقاخانی</t>
  </si>
  <si>
    <t>165ع54</t>
  </si>
  <si>
    <t>فرزنده علی اکبر زاده.</t>
  </si>
  <si>
    <t>994ع87</t>
  </si>
  <si>
    <t>خدا کرم  احمدی</t>
  </si>
  <si>
    <t>194ع94</t>
  </si>
  <si>
    <t>حسن خیالی خطیبی</t>
  </si>
  <si>
    <t>214ع82</t>
  </si>
  <si>
    <t>محسن  شاهسونی</t>
  </si>
  <si>
    <t>496ع63</t>
  </si>
  <si>
    <t>روح الله سینائی</t>
  </si>
  <si>
    <t>571ع93</t>
  </si>
  <si>
    <t>شمس اله  بیات</t>
  </si>
  <si>
    <t>علی صوفی</t>
  </si>
  <si>
    <t>636ع77</t>
  </si>
  <si>
    <t>محمد اراضی نژاد</t>
  </si>
  <si>
    <t>647ع64</t>
  </si>
  <si>
    <t>محسن  دولت یاری</t>
  </si>
  <si>
    <t>722ع49</t>
  </si>
  <si>
    <t>حمید جهانشاهی نسب</t>
  </si>
  <si>
    <t>294ع21</t>
  </si>
  <si>
    <t>شکوهی</t>
  </si>
  <si>
    <t>امید دریابار دینار بر</t>
  </si>
  <si>
    <t>محمود حسن آبادی سنندجی</t>
  </si>
  <si>
    <t>767ع91</t>
  </si>
  <si>
    <t>571ع23</t>
  </si>
  <si>
    <t>مهدی  عرفانیان</t>
  </si>
  <si>
    <t>سعید خزاعی معلم</t>
  </si>
  <si>
    <t>545ع71</t>
  </si>
  <si>
    <t>فرامرز  موسی پور کرداباد</t>
  </si>
  <si>
    <t>658ع33</t>
  </si>
  <si>
    <t>فرزنده علی اکبر زاده</t>
  </si>
  <si>
    <t>وحید خادمی</t>
  </si>
  <si>
    <t>123ع67</t>
  </si>
  <si>
    <t>محمد علی کاوه نوبندگانی</t>
  </si>
  <si>
    <t>991ع97</t>
  </si>
  <si>
    <t>حسین عبدالرحمانی</t>
  </si>
  <si>
    <t>514ع76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</si>
</sst>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00000]hh:mm:ss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8"/>
      <name val="B Nazanin"/>
      <charset val="178"/>
    </font>
    <font>
      <b/>
      <sz val="14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8"/>
      <name val="Calibri"/>
      <family val="2"/>
      <scheme val="minor"/>
    </font>
    <font>
      <b/>
      <sz val="11"/>
      <color theme="1"/>
      <name val="B Nazanin"/>
      <charset val="178"/>
    </font>
    <font>
      <b/>
      <sz val="12"/>
      <name val="B Nazanin"/>
      <charset val="178"/>
    </font>
    <font>
      <b/>
      <sz val="9"/>
      <name val="B Nazanin"/>
      <charset val="178"/>
    </font>
    <font>
      <sz val="11"/>
      <name val="Calibri"/>
      <family val="2"/>
      <scheme val="minor"/>
    </font>
    <font>
      <b/>
      <sz val="10"/>
      <name val="B Nazanin"/>
      <charset val="178"/>
    </font>
  </fonts>
  <fills count="12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43">
    <xf numFmtId="0" fontId="0" fillId="0" borderId="0" xfId="0"/>
    <xf numFmtId="0" fontId="5" fillId="5" borderId="6" xfId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center" vertical="center"/>
    </xf>
    <xf numFmtId="3" fontId="5" fillId="5" borderId="7" xfId="1" applyNumberFormat="1" applyFont="1" applyFill="1" applyBorder="1" applyAlignment="1">
      <alignment horizontal="center" vertical="center"/>
    </xf>
    <xf numFmtId="3" fontId="5" fillId="5" borderId="8" xfId="0" applyNumberFormat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8" xfId="1" applyNumberFormat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3" fontId="5" fillId="0" borderId="7" xfId="1" applyNumberFormat="1" applyFont="1" applyBorder="1" applyAlignment="1">
      <alignment horizontal="center" vertical="center"/>
    </xf>
    <xf numFmtId="3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0" fillId="0" borderId="0" xfId="0" applyFont="1"/>
    <xf numFmtId="3" fontId="3" fillId="5" borderId="16" xfId="1" applyNumberFormat="1" applyFont="1" applyFill="1" applyBorder="1" applyAlignment="1">
      <alignment horizontal="center" vertical="center"/>
    </xf>
    <xf numFmtId="3" fontId="5" fillId="7" borderId="7" xfId="1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20" fontId="5" fillId="6" borderId="8" xfId="1" applyNumberFormat="1" applyFont="1" applyFill="1" applyBorder="1" applyAlignment="1">
      <alignment horizontal="center" vertical="center"/>
    </xf>
    <xf numFmtId="0" fontId="5" fillId="6" borderId="9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 wrapText="1"/>
    </xf>
    <xf numFmtId="3" fontId="5" fillId="6" borderId="7" xfId="1" applyNumberFormat="1" applyFont="1" applyFill="1" applyBorder="1" applyAlignment="1">
      <alignment horizontal="center" vertical="center"/>
    </xf>
    <xf numFmtId="3" fontId="8" fillId="6" borderId="7" xfId="0" applyNumberFormat="1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49" fontId="8" fillId="6" borderId="7" xfId="0" applyNumberFormat="1" applyFont="1" applyFill="1" applyBorder="1" applyAlignment="1">
      <alignment horizontal="center" vertical="center"/>
    </xf>
    <xf numFmtId="0" fontId="0" fillId="6" borderId="0" xfId="0" applyFill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8" borderId="0" xfId="0" applyFill="1"/>
    <xf numFmtId="0" fontId="5" fillId="4" borderId="7" xfId="0" applyFont="1" applyFill="1" applyBorder="1" applyAlignment="1">
      <alignment horizontal="center" vertical="center"/>
    </xf>
    <xf numFmtId="0" fontId="5" fillId="4" borderId="7" xfId="1" applyFont="1" applyFill="1" applyBorder="1" applyAlignment="1">
      <alignment horizontal="center" vertical="center"/>
    </xf>
    <xf numFmtId="20" fontId="5" fillId="4" borderId="8" xfId="1" applyNumberFormat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5" fillId="4" borderId="8" xfId="1" applyFont="1" applyFill="1" applyBorder="1" applyAlignment="1">
      <alignment horizontal="center" vertical="center"/>
    </xf>
    <xf numFmtId="0" fontId="5" fillId="4" borderId="8" xfId="1" applyFont="1" applyFill="1" applyBorder="1" applyAlignment="1">
      <alignment horizontal="center" vertical="center" wrapText="1"/>
    </xf>
    <xf numFmtId="3" fontId="5" fillId="4" borderId="7" xfId="1" applyNumberFormat="1" applyFont="1" applyFill="1" applyBorder="1" applyAlignment="1">
      <alignment horizontal="center" vertical="center"/>
    </xf>
    <xf numFmtId="3" fontId="8" fillId="4" borderId="7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49" fontId="8" fillId="4" borderId="7" xfId="0" applyNumberFormat="1" applyFont="1" applyFill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164" fontId="8" fillId="0" borderId="7" xfId="0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3" fontId="8" fillId="0" borderId="7" xfId="1" applyNumberFormat="1" applyFont="1" applyBorder="1" applyAlignment="1">
      <alignment horizontal="center" vertical="center"/>
    </xf>
    <xf numFmtId="20" fontId="5" fillId="4" borderId="7" xfId="0" applyNumberFormat="1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20" fontId="5" fillId="0" borderId="7" xfId="0" applyNumberFormat="1" applyFont="1" applyBorder="1" applyAlignment="1">
      <alignment horizontal="center" vertical="center"/>
    </xf>
    <xf numFmtId="0" fontId="7" fillId="6" borderId="8" xfId="1" applyFont="1" applyFill="1" applyBorder="1" applyAlignment="1">
      <alignment horizontal="center" vertical="center" wrapText="1"/>
    </xf>
    <xf numFmtId="49" fontId="9" fillId="6" borderId="7" xfId="0" applyNumberFormat="1" applyFont="1" applyFill="1" applyBorder="1" applyAlignment="1">
      <alignment horizontal="center" vertical="center"/>
    </xf>
    <xf numFmtId="49" fontId="11" fillId="6" borderId="7" xfId="0" applyNumberFormat="1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20" fontId="5" fillId="10" borderId="7" xfId="0" applyNumberFormat="1" applyFont="1" applyFill="1" applyBorder="1" applyAlignment="1">
      <alignment horizontal="center" vertical="center"/>
    </xf>
    <xf numFmtId="0" fontId="0" fillId="10" borderId="0" xfId="0" applyFill="1"/>
    <xf numFmtId="0" fontId="3" fillId="5" borderId="1" xfId="1" applyFont="1" applyFill="1" applyBorder="1" applyAlignment="1">
      <alignment horizontal="center" vertical="center"/>
    </xf>
    <xf numFmtId="0" fontId="3" fillId="5" borderId="2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center" vertical="center"/>
    </xf>
    <xf numFmtId="3" fontId="3" fillId="5" borderId="3" xfId="1" applyNumberFormat="1" applyFont="1" applyFill="1" applyBorder="1" applyAlignment="1">
      <alignment horizontal="center" vertical="center"/>
    </xf>
    <xf numFmtId="3" fontId="3" fillId="5" borderId="15" xfId="1" applyNumberFormat="1" applyFont="1" applyFill="1" applyBorder="1" applyAlignment="1">
      <alignment horizontal="center" vertical="center"/>
    </xf>
    <xf numFmtId="3" fontId="3" fillId="5" borderId="17" xfId="1" applyNumberFormat="1" applyFont="1" applyFill="1" applyBorder="1" applyAlignment="1">
      <alignment horizontal="center" vertical="center"/>
    </xf>
    <xf numFmtId="3" fontId="3" fillId="5" borderId="1" xfId="1" applyNumberFormat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3" fontId="5" fillId="7" borderId="3" xfId="1" applyNumberFormat="1" applyFont="1" applyFill="1" applyBorder="1" applyAlignment="1">
      <alignment horizontal="center" vertical="center"/>
    </xf>
    <xf numFmtId="3" fontId="5" fillId="7" borderId="1" xfId="1" applyNumberFormat="1" applyFont="1" applyFill="1" applyBorder="1" applyAlignment="1">
      <alignment horizontal="center" vertical="center"/>
    </xf>
    <xf numFmtId="3" fontId="5" fillId="7" borderId="2" xfId="1" applyNumberFormat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0" fontId="5" fillId="7" borderId="9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3" fontId="5" fillId="7" borderId="18" xfId="1" applyNumberFormat="1" applyFont="1" applyFill="1" applyBorder="1" applyAlignment="1">
      <alignment horizontal="center" vertical="center"/>
    </xf>
    <xf numFmtId="3" fontId="5" fillId="7" borderId="8" xfId="1" applyNumberFormat="1" applyFont="1" applyFill="1" applyBorder="1" applyAlignment="1">
      <alignment horizontal="center" vertical="center"/>
    </xf>
    <xf numFmtId="3" fontId="5" fillId="7" borderId="4" xfId="0" applyNumberFormat="1" applyFont="1" applyFill="1" applyBorder="1" applyAlignment="1">
      <alignment horizontal="center" vertical="center"/>
    </xf>
    <xf numFmtId="3" fontId="5" fillId="7" borderId="8" xfId="0" applyNumberFormat="1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0" xfId="0" applyFill="1" applyAlignment="1">
      <alignment horizontal="center"/>
    </xf>
    <xf numFmtId="3" fontId="5" fillId="5" borderId="3" xfId="1" applyNumberFormat="1" applyFont="1" applyFill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3" fontId="5" fillId="5" borderId="2" xfId="1" applyNumberFormat="1" applyFont="1" applyFill="1" applyBorder="1" applyAlignment="1">
      <alignment horizontal="center" vertical="center"/>
    </xf>
    <xf numFmtId="3" fontId="5" fillId="5" borderId="4" xfId="1" applyNumberFormat="1" applyFont="1" applyFill="1" applyBorder="1" applyAlignment="1">
      <alignment horizontal="center" vertical="center" wrapText="1"/>
    </xf>
    <xf numFmtId="3" fontId="5" fillId="5" borderId="8" xfId="1" applyNumberFormat="1" applyFont="1" applyFill="1" applyBorder="1" applyAlignment="1">
      <alignment horizontal="center" vertical="center" wrapText="1"/>
    </xf>
    <xf numFmtId="3" fontId="5" fillId="5" borderId="4" xfId="0" applyNumberFormat="1" applyFont="1" applyFill="1" applyBorder="1" applyAlignment="1">
      <alignment horizontal="center" vertical="center"/>
    </xf>
    <xf numFmtId="3" fontId="5" fillId="5" borderId="8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3" fontId="7" fillId="6" borderId="4" xfId="0" applyNumberFormat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7" fillId="5" borderId="4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3" fillId="5" borderId="5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/>
    </xf>
    <xf numFmtId="0" fontId="3" fillId="5" borderId="9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5" borderId="10" xfId="1" applyFont="1" applyFill="1" applyBorder="1" applyAlignment="1">
      <alignment horizontal="center" vertical="center"/>
    </xf>
    <xf numFmtId="0" fontId="3" fillId="9" borderId="3" xfId="1" applyFont="1" applyFill="1" applyBorder="1" applyAlignment="1">
      <alignment horizontal="center" vertical="center"/>
    </xf>
    <xf numFmtId="0" fontId="3" fillId="9" borderId="1" xfId="1" applyFont="1" applyFill="1" applyBorder="1" applyAlignment="1">
      <alignment horizontal="center" vertical="center"/>
    </xf>
    <xf numFmtId="0" fontId="3" fillId="9" borderId="2" xfId="1" applyFont="1" applyFill="1" applyBorder="1" applyAlignment="1">
      <alignment horizontal="center" vertical="center"/>
    </xf>
    <xf numFmtId="3" fontId="5" fillId="5" borderId="4" xfId="1" applyNumberFormat="1" applyFont="1" applyFill="1" applyBorder="1" applyAlignment="1">
      <alignment horizontal="center" vertical="center"/>
    </xf>
    <xf numFmtId="3" fontId="5" fillId="5" borderId="8" xfId="1" applyNumberFormat="1" applyFont="1" applyFill="1" applyBorder="1" applyAlignment="1">
      <alignment horizontal="center" vertical="center"/>
    </xf>
    <xf numFmtId="0" fontId="5" fillId="11" borderId="7" xfId="0" applyFont="1" applyFill="1" applyBorder="1" applyAlignment="1">
      <alignment horizontal="center" vertical="center"/>
    </xf>
    <xf numFmtId="20" fontId="5" fillId="11" borderId="7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C341348C-BEEA-46CD-BBCF-296199E95A1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095963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B36D9D-7712-43E3-8C0D-E98787ECBA5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095963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4" name="Picture 13" descr="Description: C:\Users\f.hamidpour\Desktop\Jey logo.jpg">
          <a:extLst>
            <a:ext uri="{FF2B5EF4-FFF2-40B4-BE49-F238E27FC236}">
              <a16:creationId xmlns:a16="http://schemas.microsoft.com/office/drawing/2014/main" id="{DDDDA768-C39A-4D54-9956-876F9A78CC4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5" name="Picture 14" descr="Description: C:\Users\f.hamidpour\Desktop\Jey logo.jpg">
          <a:extLst>
            <a:ext uri="{FF2B5EF4-FFF2-40B4-BE49-F238E27FC236}">
              <a16:creationId xmlns:a16="http://schemas.microsoft.com/office/drawing/2014/main" id="{1B75CD0B-322D-4282-A681-EE3F054881A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6" name="Picture 15" descr="Description: C:\Users\f.hamidpour\Desktop\Jey logo.jpg">
          <a:extLst>
            <a:ext uri="{FF2B5EF4-FFF2-40B4-BE49-F238E27FC236}">
              <a16:creationId xmlns:a16="http://schemas.microsoft.com/office/drawing/2014/main" id="{865379A3-9DF9-447B-AC73-312B45DBA7D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7" name="Picture 16" descr="Description: C:\Users\f.hamidpour\Desktop\Jey logo.jpg">
          <a:extLst>
            <a:ext uri="{FF2B5EF4-FFF2-40B4-BE49-F238E27FC236}">
              <a16:creationId xmlns:a16="http://schemas.microsoft.com/office/drawing/2014/main" id="{F5650540-D513-4EAD-867C-BE513AE6302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0071306" y="571500"/>
          <a:ext cx="1155894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0" name="Picture 9" descr="Description: C:\Users\f.hamidpour\Desktop\Jey logo.jpg">
          <a:extLst>
            <a:ext uri="{FF2B5EF4-FFF2-40B4-BE49-F238E27FC236}">
              <a16:creationId xmlns:a16="http://schemas.microsoft.com/office/drawing/2014/main" id="{C3663037-85CD-4726-904F-52D5144B012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116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1" name="Picture 10" descr="Description: C:\Users\f.hamidpour\Desktop\Jey logo.jpg">
          <a:extLst>
            <a:ext uri="{FF2B5EF4-FFF2-40B4-BE49-F238E27FC236}">
              <a16:creationId xmlns:a16="http://schemas.microsoft.com/office/drawing/2014/main" id="{18D951FF-741D-455F-BE86-B9EE9034F83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116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2" name="Picture 11" descr="Description: C:\Users\f.hamidpour\Desktop\Jey logo.jpg">
          <a:extLst>
            <a:ext uri="{FF2B5EF4-FFF2-40B4-BE49-F238E27FC236}">
              <a16:creationId xmlns:a16="http://schemas.microsoft.com/office/drawing/2014/main" id="{2459FD1F-A1B0-4BB7-A5C4-9EE874BBBC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116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3" name="Picture 12" descr="Description: C:\Users\f.hamidpour\Desktop\Jey logo.jpg">
          <a:extLst>
            <a:ext uri="{FF2B5EF4-FFF2-40B4-BE49-F238E27FC236}">
              <a16:creationId xmlns:a16="http://schemas.microsoft.com/office/drawing/2014/main" id="{C9F9136B-F452-43FB-B70F-7F607D2C6E4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116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4F89763B-8D2E-457E-8479-4D87BF22486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6410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10C89FC6-3C16-4A7D-B4D0-AF070417F2C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6410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6424EC46-2F9A-4C77-B9CF-20DD1327820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6410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62861BB8-F798-4FFA-9489-61F855C09E9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6410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BC379-97EA-46AF-B9BD-87DC7D84676C}">
  <dimension ref="A1:V84"/>
  <sheetViews>
    <sheetView rightToLeft="1" tabSelected="1" topLeftCell="A55" zoomScale="110" zoomScaleNormal="110" workbookViewId="0">
      <selection activeCell="M67" sqref="M67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10.28515625" bestFit="1" customWidth="1"/>
    <col min="4" max="4" width="13" bestFit="1" customWidth="1"/>
    <col min="5" max="5" width="8.42578125" bestFit="1" customWidth="1"/>
    <col min="6" max="6" width="3.85546875" bestFit="1" customWidth="1"/>
    <col min="7" max="7" width="18.7109375" bestFit="1" customWidth="1"/>
    <col min="8" max="8" width="15.5703125" bestFit="1" customWidth="1"/>
    <col min="9" max="9" width="11.140625" bestFit="1" customWidth="1"/>
    <col min="10" max="10" width="15.85546875" bestFit="1" customWidth="1"/>
    <col min="11" max="11" width="8.28515625" bestFit="1" customWidth="1"/>
    <col min="12" max="12" width="10.140625" bestFit="1" customWidth="1"/>
    <col min="13" max="13" width="8.85546875" bestFit="1" customWidth="1"/>
    <col min="14" max="14" width="9" bestFit="1" customWidth="1"/>
    <col min="15" max="15" width="8.85546875" bestFit="1" customWidth="1"/>
    <col min="16" max="16" width="13.7109375" customWidth="1"/>
    <col min="17" max="17" width="15.5703125" customWidth="1"/>
    <col min="18" max="18" width="7.28515625" customWidth="1"/>
    <col min="19" max="19" width="8.7109375" customWidth="1"/>
    <col min="20" max="20" width="11.28515625" customWidth="1"/>
    <col min="21" max="21" width="11.140625" customWidth="1"/>
    <col min="22" max="22" width="15.5703125" bestFit="1" customWidth="1"/>
  </cols>
  <sheetData>
    <row r="1" spans="1:22" ht="30" x14ac:dyDescent="0.25">
      <c r="A1" s="70" t="s">
        <v>16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</row>
    <row r="2" spans="1:22" ht="24" x14ac:dyDescent="0.25">
      <c r="A2" s="63" t="s">
        <v>8</v>
      </c>
      <c r="B2" s="64"/>
      <c r="C2" s="65" t="s">
        <v>36</v>
      </c>
      <c r="D2" s="63"/>
      <c r="E2" s="63"/>
      <c r="F2" s="63"/>
      <c r="G2" s="63"/>
      <c r="H2" s="63"/>
      <c r="I2" s="63"/>
      <c r="J2" s="63"/>
      <c r="K2" s="64"/>
      <c r="L2" s="65" t="s">
        <v>37</v>
      </c>
      <c r="M2" s="64"/>
      <c r="N2" s="65">
        <v>14032140015</v>
      </c>
      <c r="O2" s="63"/>
      <c r="P2" s="63"/>
      <c r="Q2" s="63"/>
      <c r="R2" s="63"/>
      <c r="S2" s="63"/>
      <c r="T2" s="63"/>
      <c r="U2" s="63"/>
      <c r="V2" s="64"/>
    </row>
    <row r="3" spans="1:22" ht="24.75" thickBot="1" x14ac:dyDescent="0.3">
      <c r="A3" s="63" t="s">
        <v>9</v>
      </c>
      <c r="B3" s="64"/>
      <c r="C3" s="65" t="s">
        <v>59</v>
      </c>
      <c r="D3" s="63"/>
      <c r="E3" s="63"/>
      <c r="F3" s="63"/>
      <c r="G3" s="63"/>
      <c r="H3" s="63"/>
      <c r="I3" s="63"/>
      <c r="J3" s="63"/>
      <c r="K3" s="64"/>
      <c r="L3" s="65" t="s">
        <v>38</v>
      </c>
      <c r="M3" s="64"/>
      <c r="N3" s="66"/>
      <c r="O3" s="67"/>
      <c r="P3" s="19" t="s">
        <v>39</v>
      </c>
      <c r="Q3" s="19">
        <f>N3-O81</f>
        <v>-1505270</v>
      </c>
      <c r="R3" s="68" t="s">
        <v>40</v>
      </c>
      <c r="S3" s="69"/>
      <c r="T3" s="69"/>
      <c r="U3" s="69"/>
      <c r="V3" s="69"/>
    </row>
    <row r="4" spans="1:22" ht="21" x14ac:dyDescent="0.25">
      <c r="A4" s="71" t="s">
        <v>0</v>
      </c>
      <c r="B4" s="71" t="s">
        <v>12</v>
      </c>
      <c r="C4" s="71" t="s">
        <v>1</v>
      </c>
      <c r="D4" s="71" t="s">
        <v>2</v>
      </c>
      <c r="E4" s="76" t="s">
        <v>3</v>
      </c>
      <c r="F4" s="77"/>
      <c r="G4" s="71" t="s">
        <v>4</v>
      </c>
      <c r="H4" s="71" t="s">
        <v>41</v>
      </c>
      <c r="I4" s="71" t="s">
        <v>5</v>
      </c>
      <c r="J4" s="71" t="s">
        <v>6</v>
      </c>
      <c r="K4" s="71" t="s">
        <v>42</v>
      </c>
      <c r="L4" s="71" t="s">
        <v>43</v>
      </c>
      <c r="M4" s="73" t="s">
        <v>44</v>
      </c>
      <c r="N4" s="74"/>
      <c r="O4" s="75"/>
      <c r="P4" s="85" t="s">
        <v>45</v>
      </c>
      <c r="Q4" s="85" t="s">
        <v>46</v>
      </c>
      <c r="R4" s="87" t="s">
        <v>47</v>
      </c>
      <c r="S4" s="87" t="s">
        <v>15</v>
      </c>
      <c r="T4" s="89" t="s">
        <v>48</v>
      </c>
      <c r="U4" s="80" t="s">
        <v>49</v>
      </c>
      <c r="V4" s="80" t="s">
        <v>14</v>
      </c>
    </row>
    <row r="5" spans="1:22" ht="21" x14ac:dyDescent="0.25">
      <c r="A5" s="72"/>
      <c r="B5" s="72"/>
      <c r="C5" s="72"/>
      <c r="D5" s="72"/>
      <c r="E5" s="78"/>
      <c r="F5" s="79"/>
      <c r="G5" s="72"/>
      <c r="H5" s="72"/>
      <c r="I5" s="72"/>
      <c r="J5" s="72"/>
      <c r="K5" s="72"/>
      <c r="L5" s="72"/>
      <c r="M5" s="20" t="s">
        <v>60</v>
      </c>
      <c r="N5" s="20" t="s">
        <v>61</v>
      </c>
      <c r="O5" s="20" t="s">
        <v>7</v>
      </c>
      <c r="P5" s="86"/>
      <c r="Q5" s="86"/>
      <c r="R5" s="88"/>
      <c r="S5" s="88"/>
      <c r="T5" s="90"/>
      <c r="U5" s="81"/>
      <c r="V5" s="81"/>
    </row>
    <row r="6" spans="1:22" ht="21" x14ac:dyDescent="0.25">
      <c r="A6" s="37">
        <v>1</v>
      </c>
      <c r="B6" s="37" t="s">
        <v>64</v>
      </c>
      <c r="C6" s="54">
        <v>2.1527777777777778E-2</v>
      </c>
      <c r="D6" s="54">
        <v>7.2916666666666671E-2</v>
      </c>
      <c r="E6" s="37" t="s">
        <v>66</v>
      </c>
      <c r="F6" s="37">
        <v>53</v>
      </c>
      <c r="G6" s="37" t="s">
        <v>67</v>
      </c>
      <c r="H6" s="37">
        <v>1381048854</v>
      </c>
      <c r="I6" s="37">
        <v>4927210</v>
      </c>
      <c r="J6" s="37" t="s">
        <v>82</v>
      </c>
      <c r="K6" s="37" t="s">
        <v>62</v>
      </c>
      <c r="L6" s="37">
        <v>303872</v>
      </c>
      <c r="M6" s="37">
        <v>20540</v>
      </c>
      <c r="N6" s="37">
        <v>47270</v>
      </c>
      <c r="O6" s="37">
        <f>N6-M6</f>
        <v>26730</v>
      </c>
      <c r="P6" s="37">
        <v>862367</v>
      </c>
      <c r="Q6" s="37">
        <f>P6+1</f>
        <v>862368</v>
      </c>
      <c r="R6" s="37" t="s">
        <v>63</v>
      </c>
      <c r="S6" s="37">
        <v>140</v>
      </c>
      <c r="T6" s="37">
        <v>101</v>
      </c>
      <c r="U6" s="37" t="s">
        <v>50</v>
      </c>
      <c r="V6" s="37">
        <v>14032140015</v>
      </c>
    </row>
    <row r="7" spans="1:22" ht="21" x14ac:dyDescent="0.25">
      <c r="A7" s="7">
        <v>2</v>
      </c>
      <c r="B7" s="7" t="s">
        <v>64</v>
      </c>
      <c r="C7" s="56">
        <v>2.6388888888888889E-2</v>
      </c>
      <c r="D7" s="56">
        <v>7.9166666666666663E-2</v>
      </c>
      <c r="E7" s="7" t="s">
        <v>68</v>
      </c>
      <c r="F7" s="7">
        <v>84</v>
      </c>
      <c r="G7" s="7" t="s">
        <v>69</v>
      </c>
      <c r="H7" s="7">
        <v>1199302627</v>
      </c>
      <c r="I7" s="7">
        <v>4927211</v>
      </c>
      <c r="J7" s="7" t="s">
        <v>82</v>
      </c>
      <c r="K7" s="7" t="s">
        <v>62</v>
      </c>
      <c r="L7" s="7">
        <v>303873</v>
      </c>
      <c r="M7" s="7">
        <v>18410</v>
      </c>
      <c r="N7" s="7">
        <v>44760</v>
      </c>
      <c r="O7" s="7">
        <f t="shared" ref="O7:O70" si="0">N7-M7</f>
        <v>26350</v>
      </c>
      <c r="P7" s="7">
        <v>862369</v>
      </c>
      <c r="Q7" s="7">
        <f t="shared" ref="Q7:Q70" si="1">P7+1</f>
        <v>862370</v>
      </c>
      <c r="R7" s="7" t="s">
        <v>63</v>
      </c>
      <c r="S7" s="7">
        <v>140</v>
      </c>
      <c r="T7" s="7">
        <v>101</v>
      </c>
      <c r="U7" s="7" t="s">
        <v>50</v>
      </c>
      <c r="V7" s="7">
        <v>14032140015</v>
      </c>
    </row>
    <row r="8" spans="1:22" ht="21" x14ac:dyDescent="0.25">
      <c r="A8" s="7">
        <v>3</v>
      </c>
      <c r="B8" s="7" t="s">
        <v>64</v>
      </c>
      <c r="C8" s="56">
        <v>3.0555555555555555E-2</v>
      </c>
      <c r="D8" s="56">
        <v>9.375E-2</v>
      </c>
      <c r="E8" s="7" t="s">
        <v>70</v>
      </c>
      <c r="F8" s="7">
        <v>93</v>
      </c>
      <c r="G8" s="7" t="s">
        <v>71</v>
      </c>
      <c r="H8" s="7">
        <v>4939846962</v>
      </c>
      <c r="I8" s="7">
        <v>4927212</v>
      </c>
      <c r="J8" s="7" t="s">
        <v>82</v>
      </c>
      <c r="K8" s="7" t="s">
        <v>62</v>
      </c>
      <c r="L8" s="7">
        <v>303874</v>
      </c>
      <c r="M8" s="7">
        <v>20100</v>
      </c>
      <c r="N8" s="7">
        <v>46260</v>
      </c>
      <c r="O8" s="7">
        <f t="shared" si="0"/>
        <v>26160</v>
      </c>
      <c r="P8" s="7">
        <v>862421</v>
      </c>
      <c r="Q8" s="7">
        <f t="shared" si="1"/>
        <v>862422</v>
      </c>
      <c r="R8" s="7" t="s">
        <v>63</v>
      </c>
      <c r="S8" s="7">
        <v>140</v>
      </c>
      <c r="T8" s="7">
        <v>101</v>
      </c>
      <c r="U8" s="7" t="s">
        <v>50</v>
      </c>
      <c r="V8" s="7">
        <v>14032140015</v>
      </c>
    </row>
    <row r="9" spans="1:22" ht="21" x14ac:dyDescent="0.25">
      <c r="A9" s="7">
        <v>4</v>
      </c>
      <c r="B9" s="7" t="s">
        <v>64</v>
      </c>
      <c r="C9" s="56">
        <v>3.4722222222222224E-2</v>
      </c>
      <c r="D9" s="56">
        <v>0.10972222222222222</v>
      </c>
      <c r="E9" s="7" t="s">
        <v>72</v>
      </c>
      <c r="F9" s="7">
        <v>84</v>
      </c>
      <c r="G9" s="7" t="s">
        <v>73</v>
      </c>
      <c r="H9" s="7">
        <v>3255276276</v>
      </c>
      <c r="I9" s="7">
        <v>4927213</v>
      </c>
      <c r="J9" s="7" t="s">
        <v>82</v>
      </c>
      <c r="K9" s="7" t="s">
        <v>62</v>
      </c>
      <c r="L9" s="7">
        <v>303875</v>
      </c>
      <c r="M9" s="7">
        <v>19050</v>
      </c>
      <c r="N9" s="7">
        <v>46100</v>
      </c>
      <c r="O9" s="7">
        <f t="shared" si="0"/>
        <v>27050</v>
      </c>
      <c r="P9" s="7">
        <v>862423</v>
      </c>
      <c r="Q9" s="7">
        <f t="shared" si="1"/>
        <v>862424</v>
      </c>
      <c r="R9" s="7" t="s">
        <v>63</v>
      </c>
      <c r="S9" s="7">
        <v>140</v>
      </c>
      <c r="T9" s="7">
        <v>101</v>
      </c>
      <c r="U9" s="7" t="s">
        <v>50</v>
      </c>
      <c r="V9" s="7">
        <v>14032140015</v>
      </c>
    </row>
    <row r="10" spans="1:22" ht="21" x14ac:dyDescent="0.25">
      <c r="A10" s="7">
        <v>5</v>
      </c>
      <c r="B10" s="7" t="s">
        <v>64</v>
      </c>
      <c r="C10" s="56">
        <v>3.888888888888889E-2</v>
      </c>
      <c r="D10" s="56">
        <v>0.12361111111111112</v>
      </c>
      <c r="E10" s="7" t="s">
        <v>74</v>
      </c>
      <c r="F10" s="7">
        <v>63</v>
      </c>
      <c r="G10" s="7" t="s">
        <v>75</v>
      </c>
      <c r="H10" s="7">
        <v>57279349</v>
      </c>
      <c r="I10" s="7">
        <v>4927214</v>
      </c>
      <c r="J10" s="7" t="s">
        <v>82</v>
      </c>
      <c r="K10" s="7" t="s">
        <v>62</v>
      </c>
      <c r="L10" s="7">
        <v>303876</v>
      </c>
      <c r="M10" s="7">
        <v>19080</v>
      </c>
      <c r="N10" s="7">
        <v>46870</v>
      </c>
      <c r="O10" s="7">
        <f t="shared" si="0"/>
        <v>27790</v>
      </c>
      <c r="P10" s="7">
        <v>862425</v>
      </c>
      <c r="Q10" s="7">
        <f t="shared" si="1"/>
        <v>862426</v>
      </c>
      <c r="R10" s="7" t="s">
        <v>63</v>
      </c>
      <c r="S10" s="7">
        <v>140</v>
      </c>
      <c r="T10" s="7">
        <v>101</v>
      </c>
      <c r="U10" s="7" t="s">
        <v>50</v>
      </c>
      <c r="V10" s="7">
        <v>14032140015</v>
      </c>
    </row>
    <row r="11" spans="1:22" ht="21" x14ac:dyDescent="0.25">
      <c r="A11" s="7">
        <v>6</v>
      </c>
      <c r="B11" s="7" t="s">
        <v>64</v>
      </c>
      <c r="C11" s="56">
        <v>4.2361111111111113E-2</v>
      </c>
      <c r="D11" s="56">
        <v>0.13680555555555557</v>
      </c>
      <c r="E11" s="7" t="s">
        <v>76</v>
      </c>
      <c r="F11" s="7">
        <v>94</v>
      </c>
      <c r="G11" s="7" t="s">
        <v>77</v>
      </c>
      <c r="H11" s="7">
        <v>3150620988</v>
      </c>
      <c r="I11" s="7">
        <v>4927215</v>
      </c>
      <c r="J11" s="7" t="s">
        <v>82</v>
      </c>
      <c r="K11" s="7" t="s">
        <v>62</v>
      </c>
      <c r="L11" s="7">
        <v>303877</v>
      </c>
      <c r="M11" s="7">
        <v>18810</v>
      </c>
      <c r="N11" s="7">
        <v>45700</v>
      </c>
      <c r="O11" s="7">
        <f t="shared" si="0"/>
        <v>26890</v>
      </c>
      <c r="P11" s="7">
        <v>862427</v>
      </c>
      <c r="Q11" s="7">
        <f t="shared" si="1"/>
        <v>862428</v>
      </c>
      <c r="R11" s="7" t="s">
        <v>63</v>
      </c>
      <c r="S11" s="7">
        <v>140</v>
      </c>
      <c r="T11" s="7">
        <v>101</v>
      </c>
      <c r="U11" s="7" t="s">
        <v>50</v>
      </c>
      <c r="V11" s="7">
        <v>14032140015</v>
      </c>
    </row>
    <row r="12" spans="1:22" ht="21" x14ac:dyDescent="0.25">
      <c r="A12" s="7">
        <v>7</v>
      </c>
      <c r="B12" s="7" t="s">
        <v>64</v>
      </c>
      <c r="C12" s="56">
        <v>7.1527777777777773E-2</v>
      </c>
      <c r="D12" s="56">
        <v>0.15138888888888888</v>
      </c>
      <c r="E12" s="7" t="s">
        <v>78</v>
      </c>
      <c r="F12" s="7">
        <v>83</v>
      </c>
      <c r="G12" s="7" t="s">
        <v>79</v>
      </c>
      <c r="H12" s="7">
        <v>5229322349</v>
      </c>
      <c r="I12" s="7">
        <v>4927217</v>
      </c>
      <c r="J12" s="7" t="s">
        <v>82</v>
      </c>
      <c r="K12" s="7" t="s">
        <v>62</v>
      </c>
      <c r="L12" s="7">
        <v>303878</v>
      </c>
      <c r="M12" s="7">
        <v>19730</v>
      </c>
      <c r="N12" s="7">
        <v>45200</v>
      </c>
      <c r="O12" s="7">
        <f t="shared" si="0"/>
        <v>25470</v>
      </c>
      <c r="P12" s="7">
        <v>862429</v>
      </c>
      <c r="Q12" s="7">
        <f t="shared" si="1"/>
        <v>862430</v>
      </c>
      <c r="R12" s="7" t="s">
        <v>63</v>
      </c>
      <c r="S12" s="7">
        <v>140</v>
      </c>
      <c r="T12" s="7">
        <v>101</v>
      </c>
      <c r="U12" s="7" t="s">
        <v>50</v>
      </c>
      <c r="V12" s="7">
        <v>14032140015</v>
      </c>
    </row>
    <row r="13" spans="1:22" ht="21" x14ac:dyDescent="0.25">
      <c r="A13" s="7">
        <v>8</v>
      </c>
      <c r="B13" s="7" t="s">
        <v>64</v>
      </c>
      <c r="C13" s="56">
        <v>9.2361111111111116E-2</v>
      </c>
      <c r="D13" s="56">
        <v>0.16250000000000001</v>
      </c>
      <c r="E13" s="7" t="s">
        <v>80</v>
      </c>
      <c r="F13" s="7">
        <v>84</v>
      </c>
      <c r="G13" s="7" t="s">
        <v>81</v>
      </c>
      <c r="H13" s="7">
        <v>4609761726</v>
      </c>
      <c r="I13" s="7">
        <v>4927218</v>
      </c>
      <c r="J13" s="7" t="s">
        <v>82</v>
      </c>
      <c r="K13" s="7" t="s">
        <v>62</v>
      </c>
      <c r="L13" s="7">
        <v>303879</v>
      </c>
      <c r="M13" s="7">
        <v>19230</v>
      </c>
      <c r="N13" s="7">
        <v>47110</v>
      </c>
      <c r="O13" s="7">
        <f t="shared" si="0"/>
        <v>27880</v>
      </c>
      <c r="P13" s="7">
        <v>862431</v>
      </c>
      <c r="Q13" s="7">
        <f t="shared" si="1"/>
        <v>862432</v>
      </c>
      <c r="R13" s="7" t="s">
        <v>63</v>
      </c>
      <c r="S13" s="7">
        <v>140</v>
      </c>
      <c r="T13" s="7">
        <v>101</v>
      </c>
      <c r="U13" s="7" t="s">
        <v>50</v>
      </c>
      <c r="V13" s="7">
        <v>14032140015</v>
      </c>
    </row>
    <row r="14" spans="1:22" ht="21" x14ac:dyDescent="0.25">
      <c r="A14" s="37">
        <v>9</v>
      </c>
      <c r="B14" s="37" t="s">
        <v>64</v>
      </c>
      <c r="C14" s="54">
        <v>0.16944444444444445</v>
      </c>
      <c r="D14" s="54">
        <v>0.18888888888888888</v>
      </c>
      <c r="E14" s="37" t="s">
        <v>68</v>
      </c>
      <c r="F14" s="37">
        <v>84</v>
      </c>
      <c r="G14" s="37" t="s">
        <v>69</v>
      </c>
      <c r="H14" s="37">
        <v>1199302627</v>
      </c>
      <c r="I14" s="37">
        <v>4927225</v>
      </c>
      <c r="J14" s="37" t="s">
        <v>82</v>
      </c>
      <c r="K14" s="37" t="s">
        <v>62</v>
      </c>
      <c r="L14" s="37">
        <v>303880</v>
      </c>
      <c r="M14" s="37">
        <v>18420</v>
      </c>
      <c r="N14" s="37">
        <v>44460</v>
      </c>
      <c r="O14" s="37">
        <f t="shared" si="0"/>
        <v>26040</v>
      </c>
      <c r="P14" s="37">
        <v>862433</v>
      </c>
      <c r="Q14" s="37">
        <f t="shared" si="1"/>
        <v>862434</v>
      </c>
      <c r="R14" s="37" t="s">
        <v>63</v>
      </c>
      <c r="S14" s="37">
        <v>140</v>
      </c>
      <c r="T14" s="37">
        <v>101</v>
      </c>
      <c r="U14" s="37" t="s">
        <v>50</v>
      </c>
      <c r="V14" s="37">
        <v>14032140015</v>
      </c>
    </row>
    <row r="15" spans="1:22" ht="21" x14ac:dyDescent="0.25">
      <c r="A15" s="7">
        <v>10</v>
      </c>
      <c r="B15" s="7" t="s">
        <v>64</v>
      </c>
      <c r="C15" s="56">
        <v>0.34305555555555556</v>
      </c>
      <c r="D15" s="56">
        <v>0.37847222222222221</v>
      </c>
      <c r="E15" s="7" t="s">
        <v>85</v>
      </c>
      <c r="F15" s="7">
        <v>84</v>
      </c>
      <c r="G15" s="7" t="s">
        <v>84</v>
      </c>
      <c r="H15" s="7">
        <v>1290214565</v>
      </c>
      <c r="I15" s="7">
        <v>4927229</v>
      </c>
      <c r="J15" s="7" t="s">
        <v>82</v>
      </c>
      <c r="K15" s="7" t="s">
        <v>62</v>
      </c>
      <c r="L15" s="7">
        <v>303881</v>
      </c>
      <c r="M15" s="7">
        <v>15800</v>
      </c>
      <c r="N15" s="7">
        <v>44450</v>
      </c>
      <c r="O15" s="7">
        <f t="shared" si="0"/>
        <v>28650</v>
      </c>
      <c r="P15" s="7">
        <v>862435</v>
      </c>
      <c r="Q15" s="7">
        <f t="shared" si="1"/>
        <v>862436</v>
      </c>
      <c r="R15" s="7" t="s">
        <v>63</v>
      </c>
      <c r="S15" s="7">
        <v>140</v>
      </c>
      <c r="T15" s="7">
        <v>101</v>
      </c>
      <c r="U15" s="7" t="s">
        <v>83</v>
      </c>
      <c r="V15" s="7">
        <v>14032140015</v>
      </c>
    </row>
    <row r="16" spans="1:22" ht="21" x14ac:dyDescent="0.25">
      <c r="A16" s="7">
        <v>11</v>
      </c>
      <c r="B16" s="7" t="s">
        <v>64</v>
      </c>
      <c r="C16" s="56">
        <v>0.34722222222222221</v>
      </c>
      <c r="D16" s="56">
        <v>0.3888888888888889</v>
      </c>
      <c r="E16" s="7" t="s">
        <v>68</v>
      </c>
      <c r="F16" s="7">
        <v>84</v>
      </c>
      <c r="G16" s="7" t="s">
        <v>69</v>
      </c>
      <c r="H16" s="7">
        <v>1199302627</v>
      </c>
      <c r="I16" s="7">
        <v>4927230</v>
      </c>
      <c r="J16" s="7" t="s">
        <v>82</v>
      </c>
      <c r="K16" s="7" t="s">
        <v>62</v>
      </c>
      <c r="L16" s="7">
        <v>303882</v>
      </c>
      <c r="M16" s="7">
        <v>18380</v>
      </c>
      <c r="N16" s="7">
        <v>45100</v>
      </c>
      <c r="O16" s="7">
        <f t="shared" si="0"/>
        <v>26720</v>
      </c>
      <c r="P16" s="7">
        <v>862437</v>
      </c>
      <c r="Q16" s="7">
        <f t="shared" si="1"/>
        <v>862438</v>
      </c>
      <c r="R16" s="7" t="s">
        <v>63</v>
      </c>
      <c r="S16" s="7">
        <v>140</v>
      </c>
      <c r="T16" s="7">
        <v>101</v>
      </c>
      <c r="U16" s="7" t="s">
        <v>83</v>
      </c>
      <c r="V16" s="7">
        <v>14032140015</v>
      </c>
    </row>
    <row r="17" spans="1:22" ht="21" x14ac:dyDescent="0.25">
      <c r="A17" s="7">
        <v>12</v>
      </c>
      <c r="B17" s="7" t="s">
        <v>64</v>
      </c>
      <c r="C17" s="56">
        <v>0.36388888888888887</v>
      </c>
      <c r="D17" s="56">
        <v>0.39444444444444443</v>
      </c>
      <c r="E17" s="7" t="s">
        <v>87</v>
      </c>
      <c r="F17" s="7">
        <v>13</v>
      </c>
      <c r="G17" s="7" t="s">
        <v>86</v>
      </c>
      <c r="H17" s="7">
        <v>1091565481</v>
      </c>
      <c r="I17" s="7">
        <v>4927240</v>
      </c>
      <c r="J17" s="7" t="s">
        <v>82</v>
      </c>
      <c r="K17" s="7" t="s">
        <v>62</v>
      </c>
      <c r="L17" s="7">
        <v>303883</v>
      </c>
      <c r="M17" s="7">
        <v>17750</v>
      </c>
      <c r="N17" s="7">
        <v>45910</v>
      </c>
      <c r="O17" s="7">
        <f t="shared" si="0"/>
        <v>28160</v>
      </c>
      <c r="P17" s="7">
        <v>862439</v>
      </c>
      <c r="Q17" s="7">
        <f t="shared" si="1"/>
        <v>862440</v>
      </c>
      <c r="R17" s="7" t="s">
        <v>63</v>
      </c>
      <c r="S17" s="7">
        <v>140</v>
      </c>
      <c r="T17" s="7">
        <v>101</v>
      </c>
      <c r="U17" s="7" t="s">
        <v>83</v>
      </c>
      <c r="V17" s="7">
        <v>14032140015</v>
      </c>
    </row>
    <row r="18" spans="1:22" ht="21" x14ac:dyDescent="0.25">
      <c r="A18" s="7">
        <v>13</v>
      </c>
      <c r="B18" s="7" t="s">
        <v>64</v>
      </c>
      <c r="C18" s="56">
        <v>0.40902777777777777</v>
      </c>
      <c r="D18" s="56">
        <v>0.46180555555555558</v>
      </c>
      <c r="E18" s="7" t="s">
        <v>89</v>
      </c>
      <c r="F18" s="7">
        <v>84</v>
      </c>
      <c r="G18" s="7" t="s">
        <v>88</v>
      </c>
      <c r="H18" s="7">
        <v>5539379977</v>
      </c>
      <c r="I18" s="7">
        <v>4927296</v>
      </c>
      <c r="J18" s="7" t="s">
        <v>82</v>
      </c>
      <c r="K18" s="7" t="s">
        <v>62</v>
      </c>
      <c r="L18" s="7">
        <v>303884</v>
      </c>
      <c r="M18" s="7">
        <v>19600</v>
      </c>
      <c r="N18" s="7">
        <v>47500</v>
      </c>
      <c r="O18" s="7">
        <f t="shared" si="0"/>
        <v>27900</v>
      </c>
      <c r="P18" s="7">
        <v>862441</v>
      </c>
      <c r="Q18" s="7">
        <f t="shared" si="1"/>
        <v>862442</v>
      </c>
      <c r="R18" s="7" t="s">
        <v>63</v>
      </c>
      <c r="S18" s="7">
        <v>140</v>
      </c>
      <c r="T18" s="7">
        <v>101</v>
      </c>
      <c r="U18" s="7" t="s">
        <v>83</v>
      </c>
      <c r="V18" s="7">
        <v>14032140015</v>
      </c>
    </row>
    <row r="19" spans="1:22" ht="21" x14ac:dyDescent="0.25">
      <c r="A19" s="7">
        <v>14</v>
      </c>
      <c r="B19" s="7" t="s">
        <v>64</v>
      </c>
      <c r="C19" s="56">
        <v>0.41388888888888886</v>
      </c>
      <c r="D19" s="56">
        <v>0.46736111111111112</v>
      </c>
      <c r="E19" s="7" t="s">
        <v>91</v>
      </c>
      <c r="F19" s="7">
        <v>84</v>
      </c>
      <c r="G19" s="7" t="s">
        <v>90</v>
      </c>
      <c r="H19" s="7">
        <v>3256316166</v>
      </c>
      <c r="I19" s="7">
        <v>4927302</v>
      </c>
      <c r="J19" s="7" t="s">
        <v>82</v>
      </c>
      <c r="K19" s="7" t="s">
        <v>62</v>
      </c>
      <c r="L19" s="7">
        <v>303885</v>
      </c>
      <c r="M19" s="7">
        <v>18350</v>
      </c>
      <c r="N19" s="7">
        <v>45750</v>
      </c>
      <c r="O19" s="7">
        <f t="shared" si="0"/>
        <v>27400</v>
      </c>
      <c r="P19" s="7">
        <v>862443</v>
      </c>
      <c r="Q19" s="7">
        <f t="shared" si="1"/>
        <v>862444</v>
      </c>
      <c r="R19" s="7" t="s">
        <v>63</v>
      </c>
      <c r="S19" s="7">
        <v>140</v>
      </c>
      <c r="T19" s="7">
        <v>101</v>
      </c>
      <c r="U19" s="7" t="s">
        <v>83</v>
      </c>
      <c r="V19" s="7">
        <v>14032140015</v>
      </c>
    </row>
    <row r="20" spans="1:22" ht="21" x14ac:dyDescent="0.25">
      <c r="A20" s="7">
        <v>15</v>
      </c>
      <c r="B20" s="7" t="s">
        <v>64</v>
      </c>
      <c r="C20" s="56">
        <v>0.44791666666666669</v>
      </c>
      <c r="D20" s="56">
        <v>0.49305555555555558</v>
      </c>
      <c r="E20" s="7" t="s">
        <v>93</v>
      </c>
      <c r="F20" s="7">
        <v>93</v>
      </c>
      <c r="G20" s="7" t="s">
        <v>92</v>
      </c>
      <c r="H20" s="7">
        <v>4939545695</v>
      </c>
      <c r="I20" s="7">
        <v>4927311</v>
      </c>
      <c r="J20" s="7" t="s">
        <v>82</v>
      </c>
      <c r="K20" s="7" t="s">
        <v>62</v>
      </c>
      <c r="L20" s="7">
        <v>303886</v>
      </c>
      <c r="M20" s="7">
        <v>18850</v>
      </c>
      <c r="N20" s="7">
        <v>45230</v>
      </c>
      <c r="O20" s="7">
        <f t="shared" si="0"/>
        <v>26380</v>
      </c>
      <c r="P20" s="7">
        <v>862445</v>
      </c>
      <c r="Q20" s="7">
        <f t="shared" si="1"/>
        <v>862446</v>
      </c>
      <c r="R20" s="7" t="s">
        <v>63</v>
      </c>
      <c r="S20" s="7">
        <v>140</v>
      </c>
      <c r="T20" s="7">
        <v>101</v>
      </c>
      <c r="U20" s="7" t="s">
        <v>83</v>
      </c>
      <c r="V20" s="7">
        <v>14032140015</v>
      </c>
    </row>
    <row r="21" spans="1:22" ht="21" x14ac:dyDescent="0.25">
      <c r="A21" s="7">
        <v>16</v>
      </c>
      <c r="B21" s="7" t="s">
        <v>64</v>
      </c>
      <c r="C21" s="56">
        <v>0.46041666666666664</v>
      </c>
      <c r="D21" s="56">
        <v>0.49861111111111112</v>
      </c>
      <c r="E21" s="7" t="s">
        <v>95</v>
      </c>
      <c r="F21" s="7">
        <v>84</v>
      </c>
      <c r="G21" s="7" t="s">
        <v>94</v>
      </c>
      <c r="H21" s="7">
        <v>6179564906</v>
      </c>
      <c r="I21" s="7">
        <v>4927314</v>
      </c>
      <c r="J21" s="7" t="s">
        <v>82</v>
      </c>
      <c r="K21" s="7" t="s">
        <v>62</v>
      </c>
      <c r="L21" s="7">
        <v>303887</v>
      </c>
      <c r="M21" s="7">
        <v>18320</v>
      </c>
      <c r="N21" s="7">
        <v>45210</v>
      </c>
      <c r="O21" s="7">
        <f t="shared" si="0"/>
        <v>26890</v>
      </c>
      <c r="P21" s="7">
        <v>862447</v>
      </c>
      <c r="Q21" s="7">
        <f t="shared" si="1"/>
        <v>862448</v>
      </c>
      <c r="R21" s="7" t="s">
        <v>63</v>
      </c>
      <c r="S21" s="7">
        <v>140</v>
      </c>
      <c r="T21" s="7">
        <v>101</v>
      </c>
      <c r="U21" s="7" t="s">
        <v>83</v>
      </c>
      <c r="V21" s="7">
        <v>14032140015</v>
      </c>
    </row>
    <row r="22" spans="1:22" ht="21" x14ac:dyDescent="0.25">
      <c r="A22" s="7">
        <v>17</v>
      </c>
      <c r="B22" s="7" t="s">
        <v>64</v>
      </c>
      <c r="C22" s="56">
        <v>0.47638888888888886</v>
      </c>
      <c r="D22" s="56">
        <v>0.50347222222222221</v>
      </c>
      <c r="E22" s="7" t="s">
        <v>97</v>
      </c>
      <c r="F22" s="7">
        <v>23</v>
      </c>
      <c r="G22" s="7" t="s">
        <v>96</v>
      </c>
      <c r="H22" s="7">
        <v>1199133418</v>
      </c>
      <c r="I22" s="7">
        <v>4927318</v>
      </c>
      <c r="J22" s="7" t="s">
        <v>82</v>
      </c>
      <c r="K22" s="7" t="s">
        <v>62</v>
      </c>
      <c r="L22" s="7">
        <v>303888</v>
      </c>
      <c r="M22" s="7">
        <v>17660</v>
      </c>
      <c r="N22" s="7">
        <v>46000</v>
      </c>
      <c r="O22" s="7">
        <f t="shared" si="0"/>
        <v>28340</v>
      </c>
      <c r="P22" s="7">
        <v>862449</v>
      </c>
      <c r="Q22" s="7">
        <f t="shared" si="1"/>
        <v>862450</v>
      </c>
      <c r="R22" s="7" t="s">
        <v>63</v>
      </c>
      <c r="S22" s="7">
        <v>140</v>
      </c>
      <c r="T22" s="7">
        <v>101</v>
      </c>
      <c r="U22" s="7" t="s">
        <v>83</v>
      </c>
      <c r="V22" s="7">
        <v>14032140015</v>
      </c>
    </row>
    <row r="23" spans="1:22" ht="21" x14ac:dyDescent="0.25">
      <c r="A23" s="7">
        <v>18</v>
      </c>
      <c r="B23" s="7" t="s">
        <v>64</v>
      </c>
      <c r="C23" s="56">
        <v>0.47986111111111113</v>
      </c>
      <c r="D23" s="56">
        <v>0.51666666666666672</v>
      </c>
      <c r="E23" s="7" t="s">
        <v>80</v>
      </c>
      <c r="F23" s="7">
        <v>84</v>
      </c>
      <c r="G23" s="7" t="s">
        <v>81</v>
      </c>
      <c r="H23" s="7">
        <v>4609761726</v>
      </c>
      <c r="I23" s="7">
        <v>4927319</v>
      </c>
      <c r="J23" s="7" t="s">
        <v>82</v>
      </c>
      <c r="K23" s="7" t="s">
        <v>62</v>
      </c>
      <c r="L23" s="7">
        <v>303889</v>
      </c>
      <c r="M23" s="7">
        <v>19110</v>
      </c>
      <c r="N23" s="7">
        <v>47230</v>
      </c>
      <c r="O23" s="7">
        <f t="shared" si="0"/>
        <v>28120</v>
      </c>
      <c r="P23" s="7">
        <v>862451</v>
      </c>
      <c r="Q23" s="7">
        <f t="shared" si="1"/>
        <v>862452</v>
      </c>
      <c r="R23" s="7" t="s">
        <v>63</v>
      </c>
      <c r="S23" s="7">
        <v>140</v>
      </c>
      <c r="T23" s="7">
        <v>101</v>
      </c>
      <c r="U23" s="7" t="s">
        <v>83</v>
      </c>
      <c r="V23" s="7">
        <v>14032140015</v>
      </c>
    </row>
    <row r="24" spans="1:22" ht="21" x14ac:dyDescent="0.25">
      <c r="A24" s="7">
        <v>19</v>
      </c>
      <c r="B24" s="7" t="s">
        <v>64</v>
      </c>
      <c r="C24" s="56">
        <v>0.48333333333333334</v>
      </c>
      <c r="D24" s="56">
        <v>0.52361111111111114</v>
      </c>
      <c r="E24" s="7" t="s">
        <v>85</v>
      </c>
      <c r="F24" s="7">
        <v>84</v>
      </c>
      <c r="G24" s="7" t="s">
        <v>84</v>
      </c>
      <c r="H24" s="7">
        <v>1290214565</v>
      </c>
      <c r="I24" s="7">
        <v>4927321</v>
      </c>
      <c r="J24" s="7" t="s">
        <v>82</v>
      </c>
      <c r="K24" s="7" t="s">
        <v>62</v>
      </c>
      <c r="L24" s="7">
        <v>303890</v>
      </c>
      <c r="M24" s="7">
        <v>15820</v>
      </c>
      <c r="N24" s="7">
        <v>44340</v>
      </c>
      <c r="O24" s="7">
        <f t="shared" si="0"/>
        <v>28520</v>
      </c>
      <c r="P24" s="7">
        <v>862453</v>
      </c>
      <c r="Q24" s="7">
        <f t="shared" si="1"/>
        <v>862454</v>
      </c>
      <c r="R24" s="7" t="s">
        <v>63</v>
      </c>
      <c r="S24" s="7">
        <v>140</v>
      </c>
      <c r="T24" s="7">
        <v>101</v>
      </c>
      <c r="U24" s="7" t="s">
        <v>83</v>
      </c>
      <c r="V24" s="7">
        <v>14032140015</v>
      </c>
    </row>
    <row r="25" spans="1:22" ht="21" x14ac:dyDescent="0.25">
      <c r="A25" s="7">
        <v>20</v>
      </c>
      <c r="B25" s="7" t="s">
        <v>64</v>
      </c>
      <c r="C25" s="56">
        <v>0.48680555555555555</v>
      </c>
      <c r="D25" s="56">
        <v>0.52916666666666667</v>
      </c>
      <c r="E25" s="7" t="s">
        <v>68</v>
      </c>
      <c r="F25" s="7">
        <v>84</v>
      </c>
      <c r="G25" s="7" t="s">
        <v>69</v>
      </c>
      <c r="H25" s="7">
        <v>1199302627</v>
      </c>
      <c r="I25" s="7">
        <v>4927323</v>
      </c>
      <c r="J25" s="7" t="s">
        <v>82</v>
      </c>
      <c r="K25" s="7" t="s">
        <v>62</v>
      </c>
      <c r="L25" s="7">
        <v>303891</v>
      </c>
      <c r="M25" s="7">
        <v>18360</v>
      </c>
      <c r="N25" s="7">
        <v>45050</v>
      </c>
      <c r="O25" s="7">
        <f t="shared" si="0"/>
        <v>26690</v>
      </c>
      <c r="P25" s="7">
        <v>862455</v>
      </c>
      <c r="Q25" s="7">
        <f t="shared" si="1"/>
        <v>862456</v>
      </c>
      <c r="R25" s="7" t="s">
        <v>63</v>
      </c>
      <c r="S25" s="7">
        <v>140</v>
      </c>
      <c r="T25" s="7">
        <v>101</v>
      </c>
      <c r="U25" s="7" t="s">
        <v>83</v>
      </c>
      <c r="V25" s="7">
        <v>14032140015</v>
      </c>
    </row>
    <row r="26" spans="1:22" ht="21" x14ac:dyDescent="0.25">
      <c r="A26" s="7">
        <v>21</v>
      </c>
      <c r="B26" s="7" t="s">
        <v>64</v>
      </c>
      <c r="C26" s="56">
        <v>0.49166666666666664</v>
      </c>
      <c r="D26" s="56">
        <v>0.53472222222222221</v>
      </c>
      <c r="E26" s="7" t="s">
        <v>99</v>
      </c>
      <c r="F26" s="7">
        <v>84</v>
      </c>
      <c r="G26" s="7" t="s">
        <v>98</v>
      </c>
      <c r="H26" s="7">
        <v>2919662597</v>
      </c>
      <c r="I26" s="7">
        <v>4927325</v>
      </c>
      <c r="J26" s="7" t="s">
        <v>82</v>
      </c>
      <c r="K26" s="7" t="s">
        <v>62</v>
      </c>
      <c r="L26" s="7">
        <v>303892</v>
      </c>
      <c r="M26" s="7">
        <v>18450</v>
      </c>
      <c r="N26" s="7">
        <v>43120</v>
      </c>
      <c r="O26" s="7">
        <f t="shared" si="0"/>
        <v>24670</v>
      </c>
      <c r="P26" s="7">
        <v>862457</v>
      </c>
      <c r="Q26" s="7">
        <f t="shared" si="1"/>
        <v>862458</v>
      </c>
      <c r="R26" s="7" t="s">
        <v>63</v>
      </c>
      <c r="S26" s="7">
        <v>140</v>
      </c>
      <c r="T26" s="7">
        <v>101</v>
      </c>
      <c r="U26" s="7" t="s">
        <v>83</v>
      </c>
      <c r="V26" s="7">
        <v>14032140015</v>
      </c>
    </row>
    <row r="27" spans="1:22" ht="21" x14ac:dyDescent="0.25">
      <c r="A27" s="7">
        <v>22</v>
      </c>
      <c r="B27" s="7" t="s">
        <v>64</v>
      </c>
      <c r="C27" s="56">
        <v>0.51666666666666672</v>
      </c>
      <c r="D27" s="56">
        <v>0.5395833333333333</v>
      </c>
      <c r="E27" s="7" t="s">
        <v>101</v>
      </c>
      <c r="F27" s="7">
        <v>83</v>
      </c>
      <c r="G27" s="7" t="s">
        <v>100</v>
      </c>
      <c r="H27" s="7">
        <v>230647189</v>
      </c>
      <c r="I27" s="7">
        <v>4927333</v>
      </c>
      <c r="J27" s="7" t="s">
        <v>82</v>
      </c>
      <c r="K27" s="7" t="s">
        <v>62</v>
      </c>
      <c r="L27" s="7">
        <v>303893</v>
      </c>
      <c r="M27" s="7">
        <v>17870</v>
      </c>
      <c r="N27" s="7">
        <v>41800</v>
      </c>
      <c r="O27" s="7">
        <f t="shared" si="0"/>
        <v>23930</v>
      </c>
      <c r="P27" s="7">
        <v>862459</v>
      </c>
      <c r="Q27" s="7">
        <f t="shared" si="1"/>
        <v>862460</v>
      </c>
      <c r="R27" s="7" t="s">
        <v>63</v>
      </c>
      <c r="S27" s="7">
        <v>140</v>
      </c>
      <c r="T27" s="7">
        <v>101</v>
      </c>
      <c r="U27" s="7" t="s">
        <v>83</v>
      </c>
      <c r="V27" s="7">
        <v>14032140015</v>
      </c>
    </row>
    <row r="28" spans="1:22" ht="21" x14ac:dyDescent="0.25">
      <c r="A28" s="7">
        <v>23</v>
      </c>
      <c r="B28" s="7" t="s">
        <v>64</v>
      </c>
      <c r="C28" s="56">
        <v>0.55277777777777781</v>
      </c>
      <c r="D28" s="56">
        <v>0.58263888888888893</v>
      </c>
      <c r="E28" s="7" t="s">
        <v>103</v>
      </c>
      <c r="F28" s="7">
        <v>25</v>
      </c>
      <c r="G28" s="7" t="s">
        <v>102</v>
      </c>
      <c r="H28" s="7">
        <v>1372737499</v>
      </c>
      <c r="I28" s="7">
        <v>4927340</v>
      </c>
      <c r="J28" s="7" t="s">
        <v>82</v>
      </c>
      <c r="K28" s="7" t="s">
        <v>62</v>
      </c>
      <c r="L28" s="7">
        <v>303894</v>
      </c>
      <c r="M28" s="7">
        <v>19260</v>
      </c>
      <c r="N28" s="7">
        <v>43770</v>
      </c>
      <c r="O28" s="7">
        <f t="shared" si="0"/>
        <v>24510</v>
      </c>
      <c r="P28" s="7">
        <v>862461</v>
      </c>
      <c r="Q28" s="7">
        <f t="shared" si="1"/>
        <v>862462</v>
      </c>
      <c r="R28" s="7" t="s">
        <v>63</v>
      </c>
      <c r="S28" s="7">
        <v>140</v>
      </c>
      <c r="T28" s="7">
        <v>101</v>
      </c>
      <c r="U28" s="7" t="s">
        <v>83</v>
      </c>
      <c r="V28" s="7">
        <v>14032140015</v>
      </c>
    </row>
    <row r="29" spans="1:22" ht="21" x14ac:dyDescent="0.25">
      <c r="A29" s="7">
        <v>24</v>
      </c>
      <c r="B29" s="7" t="s">
        <v>64</v>
      </c>
      <c r="C29" s="56">
        <v>0.56736111111111109</v>
      </c>
      <c r="D29" s="56">
        <v>0.59305555555555556</v>
      </c>
      <c r="E29" s="7" t="s">
        <v>89</v>
      </c>
      <c r="F29" s="7">
        <v>84</v>
      </c>
      <c r="G29" s="7" t="s">
        <v>88</v>
      </c>
      <c r="H29" s="7">
        <v>5539379977</v>
      </c>
      <c r="I29" s="7">
        <v>4927343</v>
      </c>
      <c r="J29" s="7" t="s">
        <v>82</v>
      </c>
      <c r="K29" s="7" t="s">
        <v>62</v>
      </c>
      <c r="L29" s="7">
        <v>303895</v>
      </c>
      <c r="M29" s="7">
        <v>19630</v>
      </c>
      <c r="N29" s="7">
        <v>47880</v>
      </c>
      <c r="O29" s="7">
        <f t="shared" si="0"/>
        <v>28250</v>
      </c>
      <c r="P29" s="7">
        <v>862463</v>
      </c>
      <c r="Q29" s="7">
        <f t="shared" si="1"/>
        <v>862464</v>
      </c>
      <c r="R29" s="7" t="s">
        <v>63</v>
      </c>
      <c r="S29" s="7">
        <v>140</v>
      </c>
      <c r="T29" s="7">
        <v>101</v>
      </c>
      <c r="U29" s="7" t="s">
        <v>83</v>
      </c>
      <c r="V29" s="7">
        <v>14032140015</v>
      </c>
    </row>
    <row r="30" spans="1:22" ht="21" x14ac:dyDescent="0.25">
      <c r="A30" s="7">
        <v>25</v>
      </c>
      <c r="B30" s="7" t="s">
        <v>64</v>
      </c>
      <c r="C30" s="56">
        <v>0.5708333333333333</v>
      </c>
      <c r="D30" s="56">
        <v>0.60416666666666663</v>
      </c>
      <c r="E30" s="7" t="s">
        <v>91</v>
      </c>
      <c r="F30" s="7">
        <v>84</v>
      </c>
      <c r="G30" s="7" t="s">
        <v>90</v>
      </c>
      <c r="H30" s="7">
        <v>3256316166</v>
      </c>
      <c r="I30" s="7">
        <v>4927344</v>
      </c>
      <c r="J30" s="7" t="s">
        <v>82</v>
      </c>
      <c r="K30" s="7" t="s">
        <v>62</v>
      </c>
      <c r="L30" s="7">
        <v>303896</v>
      </c>
      <c r="M30" s="7">
        <v>18330</v>
      </c>
      <c r="N30" s="7">
        <v>45900</v>
      </c>
      <c r="O30" s="7">
        <f t="shared" si="0"/>
        <v>27570</v>
      </c>
      <c r="P30" s="7">
        <v>862465</v>
      </c>
      <c r="Q30" s="7">
        <f t="shared" si="1"/>
        <v>862466</v>
      </c>
      <c r="R30" s="7" t="s">
        <v>63</v>
      </c>
      <c r="S30" s="7">
        <v>140</v>
      </c>
      <c r="T30" s="7">
        <v>101</v>
      </c>
      <c r="U30" s="7" t="s">
        <v>83</v>
      </c>
      <c r="V30" s="7">
        <v>14032140015</v>
      </c>
    </row>
    <row r="31" spans="1:22" ht="21" x14ac:dyDescent="0.25">
      <c r="A31" s="7">
        <v>26</v>
      </c>
      <c r="B31" s="7" t="s">
        <v>64</v>
      </c>
      <c r="C31" s="56">
        <v>0.6020833333333333</v>
      </c>
      <c r="D31" s="56">
        <v>0.63541666666666663</v>
      </c>
      <c r="E31" s="7" t="s">
        <v>93</v>
      </c>
      <c r="F31" s="7">
        <v>93</v>
      </c>
      <c r="G31" s="7" t="s">
        <v>92</v>
      </c>
      <c r="H31" s="7">
        <v>4939545695</v>
      </c>
      <c r="I31" s="7">
        <v>4927349</v>
      </c>
      <c r="J31" s="7" t="s">
        <v>82</v>
      </c>
      <c r="K31" s="7" t="s">
        <v>62</v>
      </c>
      <c r="L31" s="7">
        <v>303897</v>
      </c>
      <c r="M31" s="7">
        <v>18850</v>
      </c>
      <c r="N31" s="7">
        <v>45440</v>
      </c>
      <c r="O31" s="7">
        <f t="shared" si="0"/>
        <v>26590</v>
      </c>
      <c r="P31" s="7">
        <v>862467</v>
      </c>
      <c r="Q31" s="7">
        <f t="shared" si="1"/>
        <v>862468</v>
      </c>
      <c r="R31" s="7" t="s">
        <v>63</v>
      </c>
      <c r="S31" s="7">
        <v>140</v>
      </c>
      <c r="T31" s="7">
        <v>101</v>
      </c>
      <c r="U31" s="7" t="s">
        <v>83</v>
      </c>
      <c r="V31" s="7">
        <v>14032140015</v>
      </c>
    </row>
    <row r="32" spans="1:22" ht="21" x14ac:dyDescent="0.25">
      <c r="A32" s="7">
        <v>27</v>
      </c>
      <c r="B32" s="7" t="s">
        <v>64</v>
      </c>
      <c r="C32" s="56">
        <v>0.61250000000000004</v>
      </c>
      <c r="D32" s="56">
        <v>0.65208333333333335</v>
      </c>
      <c r="E32" s="7" t="s">
        <v>97</v>
      </c>
      <c r="F32" s="7">
        <v>23</v>
      </c>
      <c r="G32" s="7" t="s">
        <v>96</v>
      </c>
      <c r="H32" s="7">
        <v>1199133418</v>
      </c>
      <c r="I32" s="7">
        <v>4927350</v>
      </c>
      <c r="J32" s="7" t="s">
        <v>82</v>
      </c>
      <c r="K32" s="7" t="s">
        <v>62</v>
      </c>
      <c r="L32" s="7">
        <v>303898</v>
      </c>
      <c r="M32" s="7">
        <v>17650</v>
      </c>
      <c r="N32" s="7">
        <v>45360</v>
      </c>
      <c r="O32" s="7">
        <f t="shared" si="0"/>
        <v>27710</v>
      </c>
      <c r="P32" s="7">
        <v>862469</v>
      </c>
      <c r="Q32" s="7">
        <f t="shared" si="1"/>
        <v>862470</v>
      </c>
      <c r="R32" s="7" t="s">
        <v>63</v>
      </c>
      <c r="S32" s="7">
        <v>140</v>
      </c>
      <c r="T32" s="7">
        <v>101</v>
      </c>
      <c r="U32" s="7" t="s">
        <v>83</v>
      </c>
      <c r="V32" s="7">
        <v>14032140015</v>
      </c>
    </row>
    <row r="33" spans="1:22" ht="21" x14ac:dyDescent="0.25">
      <c r="A33" s="7">
        <v>28</v>
      </c>
      <c r="B33" s="7" t="s">
        <v>64</v>
      </c>
      <c r="C33" s="56">
        <v>0.61736111111111114</v>
      </c>
      <c r="D33" s="56">
        <v>0.65763888888888888</v>
      </c>
      <c r="E33" s="7" t="s">
        <v>95</v>
      </c>
      <c r="F33" s="7">
        <v>84</v>
      </c>
      <c r="G33" s="7" t="s">
        <v>94</v>
      </c>
      <c r="H33" s="7">
        <v>6179564906</v>
      </c>
      <c r="I33" s="7">
        <v>4927351</v>
      </c>
      <c r="J33" s="7" t="s">
        <v>82</v>
      </c>
      <c r="K33" s="7" t="s">
        <v>62</v>
      </c>
      <c r="L33" s="7">
        <v>303899</v>
      </c>
      <c r="M33" s="7">
        <v>18450</v>
      </c>
      <c r="N33" s="7">
        <v>45200</v>
      </c>
      <c r="O33" s="7">
        <f t="shared" si="0"/>
        <v>26750</v>
      </c>
      <c r="P33" s="7">
        <v>862471</v>
      </c>
      <c r="Q33" s="7">
        <f t="shared" si="1"/>
        <v>862472</v>
      </c>
      <c r="R33" s="7" t="s">
        <v>63</v>
      </c>
      <c r="S33" s="7">
        <v>140</v>
      </c>
      <c r="T33" s="7">
        <v>101</v>
      </c>
      <c r="U33" s="7" t="s">
        <v>83</v>
      </c>
      <c r="V33" s="7">
        <v>14032140015</v>
      </c>
    </row>
    <row r="34" spans="1:22" ht="21" x14ac:dyDescent="0.25">
      <c r="A34" s="7">
        <v>29</v>
      </c>
      <c r="B34" s="7" t="s">
        <v>64</v>
      </c>
      <c r="C34" s="56">
        <v>0.62222222222222223</v>
      </c>
      <c r="D34" s="56">
        <v>0.66180555555555554</v>
      </c>
      <c r="E34" s="7" t="s">
        <v>80</v>
      </c>
      <c r="F34" s="7">
        <v>84</v>
      </c>
      <c r="G34" s="7" t="s">
        <v>81</v>
      </c>
      <c r="H34" s="7">
        <v>4609761726</v>
      </c>
      <c r="I34" s="7">
        <v>4927353</v>
      </c>
      <c r="J34" s="7" t="s">
        <v>82</v>
      </c>
      <c r="K34" s="7" t="s">
        <v>62</v>
      </c>
      <c r="L34" s="7">
        <v>303900</v>
      </c>
      <c r="M34" s="7">
        <v>19110</v>
      </c>
      <c r="N34" s="7">
        <v>47100</v>
      </c>
      <c r="O34" s="7">
        <f t="shared" si="0"/>
        <v>27990</v>
      </c>
      <c r="P34" s="7">
        <v>862473</v>
      </c>
      <c r="Q34" s="7">
        <f t="shared" si="1"/>
        <v>862474</v>
      </c>
      <c r="R34" s="7" t="s">
        <v>63</v>
      </c>
      <c r="S34" s="7">
        <v>140</v>
      </c>
      <c r="T34" s="7">
        <v>101</v>
      </c>
      <c r="U34" s="7" t="s">
        <v>83</v>
      </c>
      <c r="V34" s="7">
        <v>14032140015</v>
      </c>
    </row>
    <row r="35" spans="1:22" ht="21" x14ac:dyDescent="0.25">
      <c r="A35" s="7">
        <v>30</v>
      </c>
      <c r="B35" s="7" t="s">
        <v>64</v>
      </c>
      <c r="C35" s="56">
        <v>0.63402777777777775</v>
      </c>
      <c r="D35" s="56">
        <v>0.67986111111111114</v>
      </c>
      <c r="E35" s="7" t="s">
        <v>85</v>
      </c>
      <c r="F35" s="7">
        <v>84</v>
      </c>
      <c r="G35" s="7" t="s">
        <v>84</v>
      </c>
      <c r="H35" s="7">
        <v>1290214565</v>
      </c>
      <c r="I35" s="7">
        <v>4927356</v>
      </c>
      <c r="J35" s="7" t="s">
        <v>82</v>
      </c>
      <c r="K35" s="7" t="s">
        <v>62</v>
      </c>
      <c r="L35" s="7">
        <v>303901</v>
      </c>
      <c r="M35" s="7">
        <v>15790</v>
      </c>
      <c r="N35" s="7">
        <v>44330</v>
      </c>
      <c r="O35" s="7">
        <f t="shared" si="0"/>
        <v>28540</v>
      </c>
      <c r="P35" s="7">
        <v>862475</v>
      </c>
      <c r="Q35" s="7">
        <f t="shared" si="1"/>
        <v>862476</v>
      </c>
      <c r="R35" s="7" t="s">
        <v>63</v>
      </c>
      <c r="S35" s="7">
        <v>140</v>
      </c>
      <c r="T35" s="7">
        <v>101</v>
      </c>
      <c r="U35" s="7" t="s">
        <v>83</v>
      </c>
      <c r="V35" s="7">
        <v>14032140015</v>
      </c>
    </row>
    <row r="36" spans="1:22" ht="21" x14ac:dyDescent="0.25">
      <c r="A36" s="7">
        <v>31</v>
      </c>
      <c r="B36" s="7" t="s">
        <v>64</v>
      </c>
      <c r="C36" s="56">
        <v>0.6430555555555556</v>
      </c>
      <c r="D36" s="56">
        <v>0.69097222222222221</v>
      </c>
      <c r="E36" s="7" t="s">
        <v>105</v>
      </c>
      <c r="F36" s="7">
        <v>63</v>
      </c>
      <c r="G36" s="7" t="s">
        <v>104</v>
      </c>
      <c r="H36" s="7">
        <v>2559568632</v>
      </c>
      <c r="I36" s="7">
        <v>4927358</v>
      </c>
      <c r="J36" s="7" t="s">
        <v>82</v>
      </c>
      <c r="K36" s="7" t="s">
        <v>62</v>
      </c>
      <c r="L36" s="7">
        <v>303902</v>
      </c>
      <c r="M36" s="7">
        <v>19570</v>
      </c>
      <c r="N36" s="7">
        <v>45640</v>
      </c>
      <c r="O36" s="7">
        <f t="shared" si="0"/>
        <v>26070</v>
      </c>
      <c r="P36" s="7">
        <v>862477</v>
      </c>
      <c r="Q36" s="7">
        <f t="shared" si="1"/>
        <v>862478</v>
      </c>
      <c r="R36" s="7" t="s">
        <v>63</v>
      </c>
      <c r="S36" s="7">
        <v>140</v>
      </c>
      <c r="T36" s="7">
        <v>101</v>
      </c>
      <c r="U36" s="7" t="s">
        <v>83</v>
      </c>
      <c r="V36" s="7">
        <v>14032140015</v>
      </c>
    </row>
    <row r="37" spans="1:22" ht="21" x14ac:dyDescent="0.25">
      <c r="A37" s="7">
        <v>32</v>
      </c>
      <c r="B37" s="7" t="s">
        <v>64</v>
      </c>
      <c r="C37" s="56">
        <v>0.64652777777777781</v>
      </c>
      <c r="D37" s="56">
        <v>0.70277777777777772</v>
      </c>
      <c r="E37" s="7" t="s">
        <v>107</v>
      </c>
      <c r="F37" s="7">
        <v>84</v>
      </c>
      <c r="G37" s="7" t="s">
        <v>106</v>
      </c>
      <c r="H37" s="7">
        <v>1170102034</v>
      </c>
      <c r="I37" s="7">
        <v>4927360</v>
      </c>
      <c r="J37" s="7" t="s">
        <v>82</v>
      </c>
      <c r="K37" s="7" t="s">
        <v>62</v>
      </c>
      <c r="L37" s="7">
        <v>303903</v>
      </c>
      <c r="M37" s="7">
        <v>19730</v>
      </c>
      <c r="N37" s="7">
        <v>45370</v>
      </c>
      <c r="O37" s="7">
        <f t="shared" si="0"/>
        <v>25640</v>
      </c>
      <c r="P37" s="7">
        <v>862479</v>
      </c>
      <c r="Q37" s="7">
        <f t="shared" si="1"/>
        <v>862480</v>
      </c>
      <c r="R37" s="7" t="s">
        <v>63</v>
      </c>
      <c r="S37" s="7">
        <v>140</v>
      </c>
      <c r="T37" s="7">
        <v>101</v>
      </c>
      <c r="U37" s="7" t="s">
        <v>83</v>
      </c>
      <c r="V37" s="7">
        <v>14032140015</v>
      </c>
    </row>
    <row r="38" spans="1:22" ht="21" x14ac:dyDescent="0.25">
      <c r="A38" s="7">
        <v>33</v>
      </c>
      <c r="B38" s="7" t="s">
        <v>64</v>
      </c>
      <c r="C38" s="56">
        <v>0.65069444444444446</v>
      </c>
      <c r="D38" s="56">
        <v>0.70763888888888893</v>
      </c>
      <c r="E38" s="7" t="s">
        <v>121</v>
      </c>
      <c r="F38" s="7">
        <v>16</v>
      </c>
      <c r="G38" s="7" t="s">
        <v>108</v>
      </c>
      <c r="H38" s="7">
        <v>6179622221</v>
      </c>
      <c r="I38" s="7">
        <v>4927361</v>
      </c>
      <c r="J38" s="7" t="s">
        <v>82</v>
      </c>
      <c r="K38" s="7" t="s">
        <v>62</v>
      </c>
      <c r="L38" s="7">
        <v>303904</v>
      </c>
      <c r="M38" s="7">
        <v>18430</v>
      </c>
      <c r="N38" s="7">
        <v>43820</v>
      </c>
      <c r="O38" s="7">
        <f t="shared" si="0"/>
        <v>25390</v>
      </c>
      <c r="P38" s="7">
        <v>862481</v>
      </c>
      <c r="Q38" s="7">
        <f t="shared" si="1"/>
        <v>862482</v>
      </c>
      <c r="R38" s="7" t="s">
        <v>63</v>
      </c>
      <c r="S38" s="7">
        <v>140</v>
      </c>
      <c r="T38" s="7">
        <v>101</v>
      </c>
      <c r="U38" s="7" t="s">
        <v>83</v>
      </c>
      <c r="V38" s="7">
        <v>14032140015</v>
      </c>
    </row>
    <row r="39" spans="1:22" ht="21" x14ac:dyDescent="0.25">
      <c r="A39" s="7">
        <v>34</v>
      </c>
      <c r="B39" s="7" t="s">
        <v>64</v>
      </c>
      <c r="C39" s="56">
        <v>0.6694444444444444</v>
      </c>
      <c r="D39" s="56">
        <v>0.71458333333333335</v>
      </c>
      <c r="E39" s="7" t="s">
        <v>99</v>
      </c>
      <c r="F39" s="7">
        <v>84</v>
      </c>
      <c r="G39" s="7" t="s">
        <v>98</v>
      </c>
      <c r="H39" s="7">
        <v>2919662597</v>
      </c>
      <c r="I39" s="7">
        <v>4927364</v>
      </c>
      <c r="J39" s="7" t="s">
        <v>82</v>
      </c>
      <c r="K39" s="7" t="s">
        <v>62</v>
      </c>
      <c r="L39" s="7">
        <v>303905</v>
      </c>
      <c r="M39" s="7">
        <v>18480</v>
      </c>
      <c r="N39" s="7">
        <v>43090</v>
      </c>
      <c r="O39" s="7">
        <f t="shared" si="0"/>
        <v>24610</v>
      </c>
      <c r="P39" s="7">
        <v>862483</v>
      </c>
      <c r="Q39" s="7">
        <f t="shared" si="1"/>
        <v>862484</v>
      </c>
      <c r="R39" s="7" t="s">
        <v>63</v>
      </c>
      <c r="S39" s="7">
        <v>140</v>
      </c>
      <c r="T39" s="7">
        <v>101</v>
      </c>
      <c r="U39" s="7" t="s">
        <v>83</v>
      </c>
      <c r="V39" s="7">
        <v>14032140015</v>
      </c>
    </row>
    <row r="40" spans="1:22" ht="21" x14ac:dyDescent="0.25">
      <c r="A40" s="7">
        <v>35</v>
      </c>
      <c r="B40" s="7" t="s">
        <v>64</v>
      </c>
      <c r="C40" s="56">
        <v>0.67638888888888893</v>
      </c>
      <c r="D40" s="56">
        <v>0.74513888888888891</v>
      </c>
      <c r="E40" s="7" t="s">
        <v>110</v>
      </c>
      <c r="F40" s="7">
        <v>84</v>
      </c>
      <c r="G40" s="7" t="s">
        <v>109</v>
      </c>
      <c r="H40" s="7">
        <v>4000127748</v>
      </c>
      <c r="I40" s="7">
        <v>4927366</v>
      </c>
      <c r="J40" s="7" t="s">
        <v>82</v>
      </c>
      <c r="K40" s="7" t="s">
        <v>62</v>
      </c>
      <c r="L40" s="7">
        <v>303906</v>
      </c>
      <c r="M40" s="7">
        <v>18130</v>
      </c>
      <c r="N40" s="7">
        <v>43080</v>
      </c>
      <c r="O40" s="7">
        <f t="shared" si="0"/>
        <v>24950</v>
      </c>
      <c r="P40" s="7">
        <v>862485</v>
      </c>
      <c r="Q40" s="7">
        <f t="shared" si="1"/>
        <v>862486</v>
      </c>
      <c r="R40" s="7" t="s">
        <v>63</v>
      </c>
      <c r="S40" s="7">
        <v>140</v>
      </c>
      <c r="T40" s="7">
        <v>101</v>
      </c>
      <c r="U40" s="7" t="s">
        <v>83</v>
      </c>
      <c r="V40" s="7">
        <v>14032140015</v>
      </c>
    </row>
    <row r="41" spans="1:22" ht="21" x14ac:dyDescent="0.25">
      <c r="A41" s="7">
        <v>36</v>
      </c>
      <c r="B41" s="7" t="s">
        <v>64</v>
      </c>
      <c r="C41" s="56">
        <v>0.68958333333333333</v>
      </c>
      <c r="D41" s="56">
        <v>0.75347222222222221</v>
      </c>
      <c r="E41" s="7" t="s">
        <v>101</v>
      </c>
      <c r="F41" s="7">
        <v>83</v>
      </c>
      <c r="G41" s="7" t="s">
        <v>100</v>
      </c>
      <c r="H41" s="7">
        <v>2390647189</v>
      </c>
      <c r="I41" s="7">
        <v>4927369</v>
      </c>
      <c r="J41" s="7" t="s">
        <v>82</v>
      </c>
      <c r="K41" s="7" t="s">
        <v>62</v>
      </c>
      <c r="L41" s="7">
        <v>303907</v>
      </c>
      <c r="M41" s="7">
        <v>17830</v>
      </c>
      <c r="N41" s="7">
        <v>42850</v>
      </c>
      <c r="O41" s="7">
        <f t="shared" si="0"/>
        <v>25020</v>
      </c>
      <c r="P41" s="7">
        <v>862487</v>
      </c>
      <c r="Q41" s="7">
        <f t="shared" si="1"/>
        <v>862488</v>
      </c>
      <c r="R41" s="7" t="s">
        <v>63</v>
      </c>
      <c r="S41" s="7">
        <v>140</v>
      </c>
      <c r="T41" s="7">
        <v>101</v>
      </c>
      <c r="U41" s="7" t="s">
        <v>83</v>
      </c>
      <c r="V41" s="7">
        <v>14032140015</v>
      </c>
    </row>
    <row r="42" spans="1:22" ht="21" x14ac:dyDescent="0.25">
      <c r="A42" s="7">
        <v>37</v>
      </c>
      <c r="B42" s="7" t="s">
        <v>64</v>
      </c>
      <c r="C42" s="56">
        <v>0.7006944444444444</v>
      </c>
      <c r="D42" s="56">
        <v>0.75763888888888886</v>
      </c>
      <c r="E42" s="7" t="s">
        <v>112</v>
      </c>
      <c r="F42" s="7">
        <v>63</v>
      </c>
      <c r="G42" s="7" t="s">
        <v>111</v>
      </c>
      <c r="H42" s="7">
        <v>2430349205</v>
      </c>
      <c r="I42" s="7">
        <v>4927371</v>
      </c>
      <c r="J42" s="7" t="s">
        <v>82</v>
      </c>
      <c r="K42" s="7" t="s">
        <v>62</v>
      </c>
      <c r="L42" s="7">
        <v>303908</v>
      </c>
      <c r="M42" s="7">
        <v>19040</v>
      </c>
      <c r="N42" s="7">
        <v>45710</v>
      </c>
      <c r="O42" s="7">
        <f t="shared" si="0"/>
        <v>26670</v>
      </c>
      <c r="P42" s="7">
        <v>862489</v>
      </c>
      <c r="Q42" s="7">
        <f t="shared" si="1"/>
        <v>862490</v>
      </c>
      <c r="R42" s="7" t="s">
        <v>63</v>
      </c>
      <c r="S42" s="7">
        <v>140</v>
      </c>
      <c r="T42" s="7">
        <v>101</v>
      </c>
      <c r="U42" s="7" t="s">
        <v>83</v>
      </c>
      <c r="V42" s="7">
        <v>14032140015</v>
      </c>
    </row>
    <row r="43" spans="1:22" ht="21" x14ac:dyDescent="0.25">
      <c r="A43" s="7">
        <v>38</v>
      </c>
      <c r="B43" s="7" t="s">
        <v>64</v>
      </c>
      <c r="C43" s="56">
        <v>0.72222222222222221</v>
      </c>
      <c r="D43" s="56">
        <v>0.76249999999999996</v>
      </c>
      <c r="E43" s="7" t="s">
        <v>114</v>
      </c>
      <c r="F43" s="7">
        <v>83</v>
      </c>
      <c r="G43" s="7" t="s">
        <v>113</v>
      </c>
      <c r="H43" s="7">
        <v>3257091281</v>
      </c>
      <c r="I43" s="7">
        <v>4927374</v>
      </c>
      <c r="J43" s="7" t="s">
        <v>82</v>
      </c>
      <c r="K43" s="7" t="s">
        <v>62</v>
      </c>
      <c r="L43" s="7">
        <v>303909</v>
      </c>
      <c r="M43" s="7">
        <v>19130</v>
      </c>
      <c r="N43" s="7">
        <v>46750</v>
      </c>
      <c r="O43" s="7">
        <f t="shared" si="0"/>
        <v>27620</v>
      </c>
      <c r="P43" s="7">
        <v>862491</v>
      </c>
      <c r="Q43" s="7">
        <f t="shared" si="1"/>
        <v>862492</v>
      </c>
      <c r="R43" s="7" t="s">
        <v>63</v>
      </c>
      <c r="S43" s="7">
        <v>140</v>
      </c>
      <c r="T43" s="7">
        <v>101</v>
      </c>
      <c r="U43" s="7" t="s">
        <v>83</v>
      </c>
      <c r="V43" s="7">
        <v>14032140015</v>
      </c>
    </row>
    <row r="44" spans="1:22" ht="21" x14ac:dyDescent="0.25">
      <c r="A44" s="7">
        <v>39</v>
      </c>
      <c r="B44" s="7" t="s">
        <v>64</v>
      </c>
      <c r="C44" s="56">
        <v>0.73124999999999996</v>
      </c>
      <c r="D44" s="56">
        <v>0.76666666666666672</v>
      </c>
      <c r="E44" s="7" t="s">
        <v>89</v>
      </c>
      <c r="F44" s="7">
        <v>84</v>
      </c>
      <c r="G44" s="7" t="s">
        <v>88</v>
      </c>
      <c r="H44" s="7">
        <v>5539379977</v>
      </c>
      <c r="I44" s="7">
        <v>4927378</v>
      </c>
      <c r="J44" s="7" t="s">
        <v>82</v>
      </c>
      <c r="K44" s="7" t="s">
        <v>62</v>
      </c>
      <c r="L44" s="7">
        <v>303910</v>
      </c>
      <c r="M44" s="7">
        <v>19530</v>
      </c>
      <c r="N44" s="7">
        <v>47310</v>
      </c>
      <c r="O44" s="7">
        <f t="shared" si="0"/>
        <v>27780</v>
      </c>
      <c r="P44" s="7">
        <v>862493</v>
      </c>
      <c r="Q44" s="7">
        <f t="shared" si="1"/>
        <v>862494</v>
      </c>
      <c r="R44" s="7" t="s">
        <v>63</v>
      </c>
      <c r="S44" s="7">
        <v>140</v>
      </c>
      <c r="T44" s="7">
        <v>101</v>
      </c>
      <c r="U44" s="7" t="s">
        <v>83</v>
      </c>
      <c r="V44" s="7">
        <v>14032140015</v>
      </c>
    </row>
    <row r="45" spans="1:22" ht="21" x14ac:dyDescent="0.25">
      <c r="A45" s="7">
        <v>40</v>
      </c>
      <c r="B45" s="7" t="s">
        <v>64</v>
      </c>
      <c r="C45" s="56">
        <v>0.73541666666666672</v>
      </c>
      <c r="D45" s="56">
        <v>0.77013888888888893</v>
      </c>
      <c r="E45" s="7" t="s">
        <v>91</v>
      </c>
      <c r="F45" s="7">
        <v>84</v>
      </c>
      <c r="G45" s="7" t="s">
        <v>90</v>
      </c>
      <c r="H45" s="7">
        <v>3256316166</v>
      </c>
      <c r="I45" s="7">
        <v>4927379</v>
      </c>
      <c r="J45" s="7" t="s">
        <v>82</v>
      </c>
      <c r="K45" s="7" t="s">
        <v>62</v>
      </c>
      <c r="L45" s="7">
        <v>303911</v>
      </c>
      <c r="M45" s="7">
        <v>18290</v>
      </c>
      <c r="N45" s="7">
        <v>45040</v>
      </c>
      <c r="O45" s="7">
        <f t="shared" si="0"/>
        <v>26750</v>
      </c>
      <c r="P45" s="7">
        <v>862495</v>
      </c>
      <c r="Q45" s="7">
        <f t="shared" si="1"/>
        <v>862496</v>
      </c>
      <c r="R45" s="7" t="s">
        <v>63</v>
      </c>
      <c r="S45" s="7">
        <v>140</v>
      </c>
      <c r="T45" s="7">
        <v>101</v>
      </c>
      <c r="U45" s="7" t="s">
        <v>83</v>
      </c>
      <c r="V45" s="7">
        <v>14032140015</v>
      </c>
    </row>
    <row r="46" spans="1:22" s="62" customFormat="1" ht="21" x14ac:dyDescent="0.25">
      <c r="A46" s="60">
        <v>41</v>
      </c>
      <c r="B46" s="60" t="s">
        <v>64</v>
      </c>
      <c r="C46" s="61">
        <v>0.7416666666666667</v>
      </c>
      <c r="D46" s="61">
        <v>0.77569444444444446</v>
      </c>
      <c r="E46" s="60" t="s">
        <v>103</v>
      </c>
      <c r="F46" s="60">
        <v>25</v>
      </c>
      <c r="G46" s="60" t="s">
        <v>102</v>
      </c>
      <c r="H46" s="60">
        <v>1372737499</v>
      </c>
      <c r="I46" s="60">
        <v>4927380</v>
      </c>
      <c r="J46" s="60" t="s">
        <v>82</v>
      </c>
      <c r="K46" s="60" t="s">
        <v>62</v>
      </c>
      <c r="L46" s="60">
        <v>303912</v>
      </c>
      <c r="M46" s="60">
        <v>19320</v>
      </c>
      <c r="N46" s="60">
        <v>43500</v>
      </c>
      <c r="O46" s="60">
        <f t="shared" si="0"/>
        <v>24180</v>
      </c>
      <c r="P46" s="60">
        <v>862497</v>
      </c>
      <c r="Q46" s="60">
        <f t="shared" si="1"/>
        <v>862498</v>
      </c>
      <c r="R46" s="60" t="s">
        <v>63</v>
      </c>
      <c r="S46" s="60">
        <v>140</v>
      </c>
      <c r="T46" s="60">
        <v>101</v>
      </c>
      <c r="U46" s="60" t="s">
        <v>83</v>
      </c>
      <c r="V46" s="60">
        <v>14032140015</v>
      </c>
    </row>
    <row r="47" spans="1:22" ht="21" x14ac:dyDescent="0.25">
      <c r="A47" s="7">
        <v>42</v>
      </c>
      <c r="B47" s="7" t="s">
        <v>64</v>
      </c>
      <c r="C47" s="56">
        <v>0.78333333333333333</v>
      </c>
      <c r="D47" s="56">
        <v>0.83125000000000004</v>
      </c>
      <c r="E47" s="7" t="s">
        <v>80</v>
      </c>
      <c r="F47" s="7">
        <v>84</v>
      </c>
      <c r="G47" s="7" t="s">
        <v>81</v>
      </c>
      <c r="H47" s="7">
        <v>4609761726</v>
      </c>
      <c r="I47" s="7">
        <v>4927381</v>
      </c>
      <c r="J47" s="7" t="s">
        <v>82</v>
      </c>
      <c r="K47" s="7" t="s">
        <v>62</v>
      </c>
      <c r="L47" s="7">
        <v>303913</v>
      </c>
      <c r="M47" s="7">
        <v>19080</v>
      </c>
      <c r="N47" s="7">
        <v>45600</v>
      </c>
      <c r="O47" s="7">
        <f t="shared" si="0"/>
        <v>26520</v>
      </c>
      <c r="P47" s="7">
        <v>862499</v>
      </c>
      <c r="Q47" s="7">
        <f t="shared" si="1"/>
        <v>862500</v>
      </c>
      <c r="R47" s="7" t="s">
        <v>63</v>
      </c>
      <c r="S47" s="7">
        <v>140</v>
      </c>
      <c r="T47" s="7">
        <v>101</v>
      </c>
      <c r="U47" s="7" t="s">
        <v>117</v>
      </c>
      <c r="V47" s="7">
        <v>14032140015</v>
      </c>
    </row>
    <row r="48" spans="1:22" ht="21" x14ac:dyDescent="0.25">
      <c r="A48" s="7">
        <v>43</v>
      </c>
      <c r="B48" s="7" t="s">
        <v>64</v>
      </c>
      <c r="C48" s="56">
        <v>0.7895833333333333</v>
      </c>
      <c r="D48" s="56">
        <v>0.84236111111111112</v>
      </c>
      <c r="E48" s="7" t="s">
        <v>105</v>
      </c>
      <c r="F48" s="7">
        <v>63</v>
      </c>
      <c r="G48" s="7" t="s">
        <v>104</v>
      </c>
      <c r="H48" s="7">
        <v>2559568632</v>
      </c>
      <c r="I48" s="7">
        <v>4927382</v>
      </c>
      <c r="J48" s="7" t="s">
        <v>82</v>
      </c>
      <c r="K48" s="7" t="s">
        <v>62</v>
      </c>
      <c r="L48" s="7">
        <v>303914</v>
      </c>
      <c r="M48" s="7">
        <v>19510</v>
      </c>
      <c r="N48" s="7">
        <v>45220</v>
      </c>
      <c r="O48" s="7">
        <f t="shared" si="0"/>
        <v>25710</v>
      </c>
      <c r="P48" s="7">
        <v>862501</v>
      </c>
      <c r="Q48" s="7">
        <f t="shared" si="1"/>
        <v>862502</v>
      </c>
      <c r="R48" s="7" t="s">
        <v>63</v>
      </c>
      <c r="S48" s="7">
        <v>140</v>
      </c>
      <c r="T48" s="7">
        <v>101</v>
      </c>
      <c r="U48" s="7" t="s">
        <v>117</v>
      </c>
      <c r="V48" s="7">
        <v>14032140015</v>
      </c>
    </row>
    <row r="49" spans="1:22" ht="21" x14ac:dyDescent="0.25">
      <c r="A49" s="7">
        <v>44</v>
      </c>
      <c r="B49" s="7" t="s">
        <v>64</v>
      </c>
      <c r="C49" s="56">
        <v>0.81597222222222221</v>
      </c>
      <c r="D49" s="56">
        <v>0.84791666666666665</v>
      </c>
      <c r="E49" s="7" t="s">
        <v>116</v>
      </c>
      <c r="F49" s="7">
        <v>84</v>
      </c>
      <c r="G49" s="7" t="s">
        <v>115</v>
      </c>
      <c r="H49" s="7">
        <v>3130821341</v>
      </c>
      <c r="I49" s="7">
        <v>4927384</v>
      </c>
      <c r="J49" s="7" t="s">
        <v>82</v>
      </c>
      <c r="K49" s="7" t="s">
        <v>62</v>
      </c>
      <c r="L49" s="7">
        <v>303915</v>
      </c>
      <c r="M49" s="7">
        <v>17770</v>
      </c>
      <c r="N49" s="7">
        <v>43900</v>
      </c>
      <c r="O49" s="7">
        <f t="shared" si="0"/>
        <v>26130</v>
      </c>
      <c r="P49" s="7">
        <v>862503</v>
      </c>
      <c r="Q49" s="7">
        <f t="shared" si="1"/>
        <v>862504</v>
      </c>
      <c r="R49" s="7" t="s">
        <v>63</v>
      </c>
      <c r="S49" s="7">
        <v>140</v>
      </c>
      <c r="T49" s="7">
        <v>101</v>
      </c>
      <c r="U49" s="7" t="s">
        <v>117</v>
      </c>
      <c r="V49" s="7">
        <v>14032140015</v>
      </c>
    </row>
    <row r="50" spans="1:22" ht="21" x14ac:dyDescent="0.25">
      <c r="A50" s="7">
        <v>45</v>
      </c>
      <c r="B50" s="7" t="s">
        <v>64</v>
      </c>
      <c r="C50" s="56">
        <v>0.8256944444444444</v>
      </c>
      <c r="D50" s="56">
        <v>0.85972222222222228</v>
      </c>
      <c r="E50" s="7" t="s">
        <v>76</v>
      </c>
      <c r="F50" s="7">
        <v>94</v>
      </c>
      <c r="G50" s="7" t="s">
        <v>118</v>
      </c>
      <c r="H50" s="7">
        <v>3150620988</v>
      </c>
      <c r="I50" s="7">
        <v>4927387</v>
      </c>
      <c r="J50" s="7" t="s">
        <v>82</v>
      </c>
      <c r="K50" s="7" t="s">
        <v>62</v>
      </c>
      <c r="L50" s="7">
        <v>303916</v>
      </c>
      <c r="M50" s="7">
        <v>18700</v>
      </c>
      <c r="N50" s="7">
        <v>45130</v>
      </c>
      <c r="O50" s="7">
        <f t="shared" si="0"/>
        <v>26430</v>
      </c>
      <c r="P50" s="7">
        <v>862505</v>
      </c>
      <c r="Q50" s="7">
        <f t="shared" si="1"/>
        <v>862506</v>
      </c>
      <c r="R50" s="7" t="s">
        <v>63</v>
      </c>
      <c r="S50" s="7">
        <v>140</v>
      </c>
      <c r="T50" s="7">
        <v>101</v>
      </c>
      <c r="U50" s="7" t="s">
        <v>117</v>
      </c>
      <c r="V50" s="7">
        <v>14032140015</v>
      </c>
    </row>
    <row r="51" spans="1:22" ht="21" x14ac:dyDescent="0.25">
      <c r="A51" s="7">
        <v>46</v>
      </c>
      <c r="B51" s="7" t="s">
        <v>64</v>
      </c>
      <c r="C51" s="56">
        <v>0.91666666666666663</v>
      </c>
      <c r="D51" s="56">
        <v>0.94513888888888886</v>
      </c>
      <c r="E51" s="7" t="s">
        <v>120</v>
      </c>
      <c r="F51" s="7">
        <v>73</v>
      </c>
      <c r="G51" s="7" t="s">
        <v>119</v>
      </c>
      <c r="H51" s="7">
        <v>4720627427</v>
      </c>
      <c r="I51" s="7">
        <v>4927398</v>
      </c>
      <c r="J51" s="7" t="s">
        <v>82</v>
      </c>
      <c r="K51" s="7" t="s">
        <v>62</v>
      </c>
      <c r="L51" s="7">
        <v>303917</v>
      </c>
      <c r="M51" s="7">
        <v>19030</v>
      </c>
      <c r="N51" s="7">
        <v>46220</v>
      </c>
      <c r="O51" s="7">
        <f t="shared" si="0"/>
        <v>27190</v>
      </c>
      <c r="P51" s="7">
        <v>862507</v>
      </c>
      <c r="Q51" s="7">
        <f t="shared" si="1"/>
        <v>862508</v>
      </c>
      <c r="R51" s="7" t="s">
        <v>63</v>
      </c>
      <c r="S51" s="7">
        <v>140</v>
      </c>
      <c r="T51" s="7">
        <v>101</v>
      </c>
      <c r="U51" s="7" t="s">
        <v>117</v>
      </c>
      <c r="V51" s="7">
        <v>14032140015</v>
      </c>
    </row>
    <row r="52" spans="1:22" ht="21" x14ac:dyDescent="0.25">
      <c r="A52" s="7">
        <v>47</v>
      </c>
      <c r="B52" s="7" t="s">
        <v>64</v>
      </c>
      <c r="C52" s="56">
        <v>0.92083333333333328</v>
      </c>
      <c r="D52" s="56">
        <v>0.95</v>
      </c>
      <c r="E52" s="7" t="s">
        <v>107</v>
      </c>
      <c r="F52" s="7">
        <v>84</v>
      </c>
      <c r="G52" s="7" t="s">
        <v>106</v>
      </c>
      <c r="H52" s="7">
        <v>1170102034</v>
      </c>
      <c r="I52" s="7">
        <v>4927399</v>
      </c>
      <c r="J52" s="7" t="s">
        <v>82</v>
      </c>
      <c r="K52" s="7" t="s">
        <v>62</v>
      </c>
      <c r="L52" s="7">
        <v>303918</v>
      </c>
      <c r="M52" s="7">
        <v>19890</v>
      </c>
      <c r="N52" s="7">
        <v>45710</v>
      </c>
      <c r="O52" s="7">
        <f t="shared" si="0"/>
        <v>25820</v>
      </c>
      <c r="P52" s="7">
        <v>862509</v>
      </c>
      <c r="Q52" s="7">
        <f t="shared" si="1"/>
        <v>862510</v>
      </c>
      <c r="R52" s="7" t="s">
        <v>63</v>
      </c>
      <c r="S52" s="7">
        <v>140</v>
      </c>
      <c r="T52" s="7">
        <v>101</v>
      </c>
      <c r="U52" s="7" t="s">
        <v>117</v>
      </c>
      <c r="V52" s="7">
        <v>14032140015</v>
      </c>
    </row>
    <row r="53" spans="1:22" ht="21" x14ac:dyDescent="0.25">
      <c r="A53" s="7">
        <v>48</v>
      </c>
      <c r="B53" s="7" t="s">
        <v>64</v>
      </c>
      <c r="C53" s="56">
        <v>0.9243055555555556</v>
      </c>
      <c r="D53" s="56">
        <v>0.95833333333333337</v>
      </c>
      <c r="E53" s="7" t="s">
        <v>121</v>
      </c>
      <c r="F53" s="7">
        <v>16</v>
      </c>
      <c r="G53" s="7" t="s">
        <v>108</v>
      </c>
      <c r="H53" s="7">
        <v>6179622221</v>
      </c>
      <c r="I53" s="7">
        <v>4927401</v>
      </c>
      <c r="J53" s="7" t="s">
        <v>82</v>
      </c>
      <c r="K53" s="7" t="s">
        <v>62</v>
      </c>
      <c r="L53" s="7">
        <v>303919</v>
      </c>
      <c r="M53" s="7">
        <v>18450</v>
      </c>
      <c r="N53" s="7">
        <v>44080</v>
      </c>
      <c r="O53" s="7">
        <f t="shared" si="0"/>
        <v>25630</v>
      </c>
      <c r="P53" s="7">
        <v>862511</v>
      </c>
      <c r="Q53" s="7">
        <f t="shared" si="1"/>
        <v>862512</v>
      </c>
      <c r="R53" s="7" t="s">
        <v>63</v>
      </c>
      <c r="S53" s="7">
        <v>140</v>
      </c>
      <c r="T53" s="7">
        <v>101</v>
      </c>
      <c r="U53" s="7" t="s">
        <v>117</v>
      </c>
      <c r="V53" s="7">
        <v>14032140015</v>
      </c>
    </row>
    <row r="54" spans="1:22" ht="21" x14ac:dyDescent="0.25">
      <c r="A54" s="7">
        <v>49</v>
      </c>
      <c r="B54" s="7" t="s">
        <v>64</v>
      </c>
      <c r="C54" s="56">
        <v>0.93125000000000002</v>
      </c>
      <c r="D54" s="56">
        <v>0.96388888888888891</v>
      </c>
      <c r="E54" s="7" t="s">
        <v>78</v>
      </c>
      <c r="F54" s="7">
        <v>83</v>
      </c>
      <c r="G54" s="7" t="s">
        <v>122</v>
      </c>
      <c r="H54" s="7">
        <v>5229322349</v>
      </c>
      <c r="I54" s="7">
        <v>4927403</v>
      </c>
      <c r="J54" s="7" t="s">
        <v>82</v>
      </c>
      <c r="K54" s="7" t="s">
        <v>62</v>
      </c>
      <c r="L54" s="7">
        <v>303920</v>
      </c>
      <c r="M54" s="7">
        <v>19690</v>
      </c>
      <c r="N54" s="7">
        <v>44810</v>
      </c>
      <c r="O54" s="7">
        <f t="shared" si="0"/>
        <v>25120</v>
      </c>
      <c r="P54" s="7">
        <v>862513</v>
      </c>
      <c r="Q54" s="7">
        <f t="shared" si="1"/>
        <v>862514</v>
      </c>
      <c r="R54" s="7" t="s">
        <v>63</v>
      </c>
      <c r="S54" s="7">
        <v>140</v>
      </c>
      <c r="T54" s="7">
        <v>101</v>
      </c>
      <c r="U54" s="7" t="s">
        <v>117</v>
      </c>
      <c r="V54" s="7">
        <v>14032140015</v>
      </c>
    </row>
    <row r="55" spans="1:22" ht="21" x14ac:dyDescent="0.25">
      <c r="A55" s="7">
        <v>50</v>
      </c>
      <c r="B55" s="7" t="s">
        <v>64</v>
      </c>
      <c r="C55" s="56">
        <v>0.93402777777777779</v>
      </c>
      <c r="D55" s="56">
        <v>0.96944444444444444</v>
      </c>
      <c r="E55" s="7" t="s">
        <v>124</v>
      </c>
      <c r="F55" s="7">
        <v>84</v>
      </c>
      <c r="G55" s="7" t="s">
        <v>123</v>
      </c>
      <c r="H55" s="7">
        <v>4011730386</v>
      </c>
      <c r="I55" s="7">
        <v>4927406</v>
      </c>
      <c r="J55" s="7" t="s">
        <v>82</v>
      </c>
      <c r="K55" s="7" t="s">
        <v>62</v>
      </c>
      <c r="L55" s="7">
        <v>303921</v>
      </c>
      <c r="M55" s="7">
        <v>17370</v>
      </c>
      <c r="N55" s="7">
        <v>42650</v>
      </c>
      <c r="O55" s="7">
        <f t="shared" si="0"/>
        <v>25280</v>
      </c>
      <c r="P55" s="7">
        <v>862515</v>
      </c>
      <c r="Q55" s="7">
        <f t="shared" si="1"/>
        <v>862516</v>
      </c>
      <c r="R55" s="7" t="s">
        <v>63</v>
      </c>
      <c r="S55" s="7">
        <v>140</v>
      </c>
      <c r="T55" s="7">
        <v>101</v>
      </c>
      <c r="U55" s="7" t="s">
        <v>117</v>
      </c>
      <c r="V55" s="7">
        <v>14032140015</v>
      </c>
    </row>
    <row r="56" spans="1:22" ht="21" x14ac:dyDescent="0.25">
      <c r="A56" s="7">
        <v>51</v>
      </c>
      <c r="B56" s="7" t="s">
        <v>64</v>
      </c>
      <c r="C56" s="56">
        <v>0.94236111111111109</v>
      </c>
      <c r="D56" s="56">
        <v>0.97777777777777775</v>
      </c>
      <c r="E56" s="7" t="s">
        <v>126</v>
      </c>
      <c r="F56" s="7">
        <v>35</v>
      </c>
      <c r="G56" s="7" t="s">
        <v>125</v>
      </c>
      <c r="H56" s="7">
        <v>1709762578</v>
      </c>
      <c r="I56" s="7">
        <v>4927408</v>
      </c>
      <c r="J56" s="7" t="s">
        <v>82</v>
      </c>
      <c r="K56" s="7" t="s">
        <v>62</v>
      </c>
      <c r="L56" s="7">
        <v>303922</v>
      </c>
      <c r="M56" s="7">
        <v>17210</v>
      </c>
      <c r="N56" s="7">
        <v>43420</v>
      </c>
      <c r="O56" s="7">
        <f t="shared" si="0"/>
        <v>26210</v>
      </c>
      <c r="P56" s="7">
        <v>862517</v>
      </c>
      <c r="Q56" s="7">
        <f t="shared" si="1"/>
        <v>862518</v>
      </c>
      <c r="R56" s="7" t="s">
        <v>63</v>
      </c>
      <c r="S56" s="7">
        <v>140</v>
      </c>
      <c r="T56" s="7">
        <v>101</v>
      </c>
      <c r="U56" s="7" t="s">
        <v>117</v>
      </c>
      <c r="V56" s="7">
        <v>14032140015</v>
      </c>
    </row>
    <row r="57" spans="1:22" ht="21" x14ac:dyDescent="0.25">
      <c r="A57" s="7">
        <v>52</v>
      </c>
      <c r="B57" s="7" t="s">
        <v>64</v>
      </c>
      <c r="C57" s="56">
        <v>0.94791666666666663</v>
      </c>
      <c r="D57" s="56">
        <v>0.98472222222222228</v>
      </c>
      <c r="E57" s="7" t="s">
        <v>99</v>
      </c>
      <c r="F57" s="7">
        <v>84</v>
      </c>
      <c r="G57" s="7" t="s">
        <v>127</v>
      </c>
      <c r="H57" s="7">
        <v>2919662597</v>
      </c>
      <c r="I57" s="7">
        <v>4927409</v>
      </c>
      <c r="J57" s="7" t="s">
        <v>82</v>
      </c>
      <c r="K57" s="7" t="s">
        <v>62</v>
      </c>
      <c r="L57" s="7">
        <v>303923</v>
      </c>
      <c r="M57" s="7">
        <v>18420</v>
      </c>
      <c r="N57" s="7">
        <v>42810</v>
      </c>
      <c r="O57" s="7">
        <f t="shared" si="0"/>
        <v>24390</v>
      </c>
      <c r="P57" s="7">
        <v>862519</v>
      </c>
      <c r="Q57" s="7">
        <f t="shared" si="1"/>
        <v>862520</v>
      </c>
      <c r="R57" s="7" t="s">
        <v>63</v>
      </c>
      <c r="S57" s="7">
        <v>140</v>
      </c>
      <c r="T57" s="7">
        <v>101</v>
      </c>
      <c r="U57" s="7" t="s">
        <v>117</v>
      </c>
      <c r="V57" s="7">
        <v>14032140015</v>
      </c>
    </row>
    <row r="58" spans="1:22" ht="21" x14ac:dyDescent="0.25">
      <c r="A58" s="7">
        <v>53</v>
      </c>
      <c r="B58" s="7" t="s">
        <v>64</v>
      </c>
      <c r="C58" s="56">
        <v>0.9506944444444444</v>
      </c>
      <c r="D58" s="56">
        <v>0.99305555555555558</v>
      </c>
      <c r="E58" s="7" t="s">
        <v>129</v>
      </c>
      <c r="F58" s="7">
        <v>15</v>
      </c>
      <c r="G58" s="7" t="s">
        <v>128</v>
      </c>
      <c r="H58" s="7">
        <v>4050768879</v>
      </c>
      <c r="I58" s="7">
        <v>4927410</v>
      </c>
      <c r="J58" s="7" t="s">
        <v>82</v>
      </c>
      <c r="K58" s="7" t="s">
        <v>62</v>
      </c>
      <c r="L58" s="7">
        <v>303924</v>
      </c>
      <c r="M58" s="7">
        <v>18610</v>
      </c>
      <c r="N58" s="7">
        <v>44300</v>
      </c>
      <c r="O58" s="7">
        <f t="shared" si="0"/>
        <v>25690</v>
      </c>
      <c r="P58" s="7">
        <v>862521</v>
      </c>
      <c r="Q58" s="7">
        <f t="shared" si="1"/>
        <v>862522</v>
      </c>
      <c r="R58" s="7" t="s">
        <v>63</v>
      </c>
      <c r="S58" s="7">
        <v>140</v>
      </c>
      <c r="T58" s="7">
        <v>101</v>
      </c>
      <c r="U58" s="7" t="s">
        <v>117</v>
      </c>
      <c r="V58" s="7">
        <v>14032140015</v>
      </c>
    </row>
    <row r="59" spans="1:22" ht="21" x14ac:dyDescent="0.25">
      <c r="A59" s="7">
        <v>54</v>
      </c>
      <c r="B59" s="7" t="s">
        <v>64</v>
      </c>
      <c r="C59" s="56">
        <v>0.95486111111111116</v>
      </c>
      <c r="D59" s="56">
        <v>0.99930555555555556</v>
      </c>
      <c r="E59" s="7" t="s">
        <v>131</v>
      </c>
      <c r="F59" s="7">
        <v>63</v>
      </c>
      <c r="G59" s="7" t="s">
        <v>130</v>
      </c>
      <c r="H59" s="7">
        <v>2560168391</v>
      </c>
      <c r="I59" s="7">
        <v>4927411</v>
      </c>
      <c r="J59" s="7" t="s">
        <v>82</v>
      </c>
      <c r="K59" s="7" t="s">
        <v>62</v>
      </c>
      <c r="L59" s="7">
        <v>303925</v>
      </c>
      <c r="M59" s="7">
        <v>19010</v>
      </c>
      <c r="N59" s="7">
        <v>43140</v>
      </c>
      <c r="O59" s="7">
        <f t="shared" si="0"/>
        <v>24130</v>
      </c>
      <c r="P59" s="7">
        <v>862523</v>
      </c>
      <c r="Q59" s="7">
        <f t="shared" si="1"/>
        <v>862524</v>
      </c>
      <c r="R59" s="7" t="s">
        <v>63</v>
      </c>
      <c r="S59" s="7">
        <v>140</v>
      </c>
      <c r="T59" s="7">
        <v>101</v>
      </c>
      <c r="U59" s="7" t="s">
        <v>117</v>
      </c>
      <c r="V59" s="7">
        <v>14032140015</v>
      </c>
    </row>
    <row r="60" spans="1:22" ht="21" x14ac:dyDescent="0.25">
      <c r="A60" s="7">
        <v>55</v>
      </c>
      <c r="B60" s="7" t="s">
        <v>64</v>
      </c>
      <c r="C60" s="56">
        <v>0.95763888888888893</v>
      </c>
      <c r="D60" s="56">
        <v>7.6388888888888886E-3</v>
      </c>
      <c r="E60" s="7" t="s">
        <v>112</v>
      </c>
      <c r="F60" s="7">
        <v>63</v>
      </c>
      <c r="G60" s="7" t="s">
        <v>111</v>
      </c>
      <c r="H60" s="7">
        <v>2430349205</v>
      </c>
      <c r="I60" s="7">
        <v>4927412</v>
      </c>
      <c r="J60" s="7" t="s">
        <v>82</v>
      </c>
      <c r="K60" s="7" t="s">
        <v>62</v>
      </c>
      <c r="L60" s="7">
        <v>303926</v>
      </c>
      <c r="M60" s="7">
        <v>18970</v>
      </c>
      <c r="N60" s="7">
        <v>45080</v>
      </c>
      <c r="O60" s="7">
        <f t="shared" si="0"/>
        <v>26110</v>
      </c>
      <c r="P60" s="7">
        <v>862525</v>
      </c>
      <c r="Q60" s="7">
        <f t="shared" si="1"/>
        <v>862526</v>
      </c>
      <c r="R60" s="7" t="s">
        <v>63</v>
      </c>
      <c r="S60" s="7">
        <v>140</v>
      </c>
      <c r="T60" s="7">
        <v>101</v>
      </c>
      <c r="U60" s="7" t="s">
        <v>117</v>
      </c>
      <c r="V60" s="7">
        <v>14032140015</v>
      </c>
    </row>
    <row r="61" spans="1:22" ht="21" x14ac:dyDescent="0.25">
      <c r="A61" s="7">
        <v>56</v>
      </c>
      <c r="B61" s="7" t="s">
        <v>64</v>
      </c>
      <c r="C61" s="56">
        <v>0.96180555555555558</v>
      </c>
      <c r="D61" s="56">
        <v>1.4583333333333334E-2</v>
      </c>
      <c r="E61" s="7" t="s">
        <v>133</v>
      </c>
      <c r="F61" s="7">
        <v>25</v>
      </c>
      <c r="G61" s="7" t="s">
        <v>132</v>
      </c>
      <c r="H61" s="7">
        <v>3760678949</v>
      </c>
      <c r="I61" s="7">
        <v>4927413</v>
      </c>
      <c r="J61" s="7" t="s">
        <v>82</v>
      </c>
      <c r="K61" s="7" t="s">
        <v>62</v>
      </c>
      <c r="L61" s="7">
        <v>303927</v>
      </c>
      <c r="M61" s="7">
        <v>18440</v>
      </c>
      <c r="N61" s="7">
        <v>44300</v>
      </c>
      <c r="O61" s="7">
        <f t="shared" si="0"/>
        <v>25860</v>
      </c>
      <c r="P61" s="7">
        <v>862527</v>
      </c>
      <c r="Q61" s="7">
        <f t="shared" si="1"/>
        <v>862528</v>
      </c>
      <c r="R61" s="7" t="s">
        <v>63</v>
      </c>
      <c r="S61" s="7">
        <v>140</v>
      </c>
      <c r="T61" s="7">
        <v>101</v>
      </c>
      <c r="U61" s="7" t="s">
        <v>117</v>
      </c>
      <c r="V61" s="7">
        <v>14032140015</v>
      </c>
    </row>
    <row r="62" spans="1:22" ht="21" x14ac:dyDescent="0.25">
      <c r="A62" s="141">
        <v>57</v>
      </c>
      <c r="B62" s="141" t="s">
        <v>64</v>
      </c>
      <c r="C62" s="142">
        <v>0.96597222222222223</v>
      </c>
      <c r="D62" s="142">
        <v>2.4305555555555556E-2</v>
      </c>
      <c r="E62" s="141" t="s">
        <v>110</v>
      </c>
      <c r="F62" s="141">
        <v>84</v>
      </c>
      <c r="G62" s="141" t="s">
        <v>109</v>
      </c>
      <c r="H62" s="141">
        <v>4000127748</v>
      </c>
      <c r="I62" s="141">
        <v>4927414</v>
      </c>
      <c r="J62" s="141" t="s">
        <v>82</v>
      </c>
      <c r="K62" s="141" t="s">
        <v>62</v>
      </c>
      <c r="L62" s="141">
        <v>303928</v>
      </c>
      <c r="M62" s="141">
        <v>18090</v>
      </c>
      <c r="N62" s="141">
        <v>41820</v>
      </c>
      <c r="O62" s="141">
        <f t="shared" si="0"/>
        <v>23730</v>
      </c>
      <c r="P62" s="141">
        <v>862529</v>
      </c>
      <c r="Q62" s="141">
        <f t="shared" si="1"/>
        <v>862530</v>
      </c>
      <c r="R62" s="141" t="s">
        <v>63</v>
      </c>
      <c r="S62" s="141">
        <v>140</v>
      </c>
      <c r="T62" s="141">
        <v>101</v>
      </c>
      <c r="U62" s="141" t="s">
        <v>117</v>
      </c>
      <c r="V62" s="141">
        <v>14032140015</v>
      </c>
    </row>
    <row r="63" spans="1:22" ht="21" x14ac:dyDescent="0.25">
      <c r="A63" s="7">
        <v>58</v>
      </c>
      <c r="B63" s="7" t="s">
        <v>64</v>
      </c>
      <c r="C63" s="7"/>
      <c r="D63" s="7"/>
      <c r="E63" s="7"/>
      <c r="F63" s="7"/>
      <c r="G63" s="7"/>
      <c r="H63" s="7"/>
      <c r="I63" s="7"/>
      <c r="J63" s="7" t="s">
        <v>82</v>
      </c>
      <c r="K63" s="7" t="s">
        <v>62</v>
      </c>
      <c r="L63" s="7">
        <v>303929</v>
      </c>
      <c r="M63" s="7"/>
      <c r="N63" s="7"/>
      <c r="O63" s="7">
        <f t="shared" si="0"/>
        <v>0</v>
      </c>
      <c r="P63" s="7">
        <v>862531</v>
      </c>
      <c r="Q63" s="7">
        <f t="shared" si="1"/>
        <v>862532</v>
      </c>
      <c r="R63" s="7" t="s">
        <v>63</v>
      </c>
      <c r="S63" s="7">
        <v>140</v>
      </c>
      <c r="T63" s="7">
        <v>101</v>
      </c>
      <c r="U63" s="7" t="s">
        <v>117</v>
      </c>
      <c r="V63" s="7">
        <v>14032140015</v>
      </c>
    </row>
    <row r="64" spans="1:22" ht="21" x14ac:dyDescent="0.25">
      <c r="A64" s="7">
        <v>59</v>
      </c>
      <c r="B64" s="7" t="s">
        <v>64</v>
      </c>
      <c r="C64" s="7"/>
      <c r="D64" s="7"/>
      <c r="E64" s="7"/>
      <c r="F64" s="7"/>
      <c r="G64" s="7"/>
      <c r="H64" s="7"/>
      <c r="I64" s="7"/>
      <c r="J64" s="7" t="s">
        <v>82</v>
      </c>
      <c r="K64" s="7" t="s">
        <v>62</v>
      </c>
      <c r="L64" s="7">
        <v>303930</v>
      </c>
      <c r="M64" s="7"/>
      <c r="N64" s="7"/>
      <c r="O64" s="7">
        <f t="shared" si="0"/>
        <v>0</v>
      </c>
      <c r="P64" s="7">
        <v>862533</v>
      </c>
      <c r="Q64" s="7">
        <f t="shared" si="1"/>
        <v>862534</v>
      </c>
      <c r="R64" s="7" t="s">
        <v>63</v>
      </c>
      <c r="S64" s="7">
        <v>140</v>
      </c>
      <c r="T64" s="7">
        <v>101</v>
      </c>
      <c r="U64" s="7" t="s">
        <v>117</v>
      </c>
      <c r="V64" s="7">
        <v>14032140015</v>
      </c>
    </row>
    <row r="65" spans="1:22" ht="21" x14ac:dyDescent="0.25">
      <c r="A65" s="7">
        <v>60</v>
      </c>
      <c r="B65" s="7" t="s">
        <v>64</v>
      </c>
      <c r="C65" s="7"/>
      <c r="D65" s="7"/>
      <c r="E65" s="7"/>
      <c r="F65" s="7"/>
      <c r="G65" s="7"/>
      <c r="H65" s="7"/>
      <c r="I65" s="7"/>
      <c r="J65" s="7" t="s">
        <v>82</v>
      </c>
      <c r="K65" s="7" t="s">
        <v>62</v>
      </c>
      <c r="L65" s="7">
        <v>303931</v>
      </c>
      <c r="M65" s="7"/>
      <c r="N65" s="7"/>
      <c r="O65" s="7">
        <f t="shared" si="0"/>
        <v>0</v>
      </c>
      <c r="P65" s="7">
        <v>862535</v>
      </c>
      <c r="Q65" s="7">
        <f t="shared" si="1"/>
        <v>862536</v>
      </c>
      <c r="R65" s="7" t="s">
        <v>63</v>
      </c>
      <c r="S65" s="7">
        <v>140</v>
      </c>
      <c r="T65" s="7">
        <v>101</v>
      </c>
      <c r="U65" s="7" t="s">
        <v>117</v>
      </c>
      <c r="V65" s="7">
        <v>14032140015</v>
      </c>
    </row>
    <row r="66" spans="1:22" ht="21" x14ac:dyDescent="0.25">
      <c r="A66" s="7">
        <v>61</v>
      </c>
      <c r="B66" s="7" t="s">
        <v>64</v>
      </c>
      <c r="C66" s="7"/>
      <c r="D66" s="7"/>
      <c r="E66" s="7"/>
      <c r="F66" s="7"/>
      <c r="G66" s="7"/>
      <c r="H66" s="7"/>
      <c r="I66" s="7"/>
      <c r="J66" s="7" t="s">
        <v>82</v>
      </c>
      <c r="K66" s="7" t="s">
        <v>62</v>
      </c>
      <c r="L66" s="7">
        <v>303932</v>
      </c>
      <c r="M66" s="7"/>
      <c r="N66" s="7"/>
      <c r="O66" s="7">
        <f t="shared" si="0"/>
        <v>0</v>
      </c>
      <c r="P66" s="7">
        <v>862537</v>
      </c>
      <c r="Q66" s="7">
        <f t="shared" si="1"/>
        <v>862538</v>
      </c>
      <c r="R66" s="7" t="s">
        <v>63</v>
      </c>
      <c r="S66" s="7">
        <v>140</v>
      </c>
      <c r="T66" s="7">
        <v>101</v>
      </c>
      <c r="U66" s="7" t="s">
        <v>117</v>
      </c>
      <c r="V66" s="7">
        <v>14032140015</v>
      </c>
    </row>
    <row r="67" spans="1:22" ht="21" x14ac:dyDescent="0.25">
      <c r="A67" s="7">
        <v>62</v>
      </c>
      <c r="B67" s="7" t="s">
        <v>64</v>
      </c>
      <c r="C67" s="7"/>
      <c r="D67" s="7"/>
      <c r="E67" s="7"/>
      <c r="F67" s="7"/>
      <c r="G67" s="7"/>
      <c r="H67" s="7"/>
      <c r="I67" s="7"/>
      <c r="J67" s="7" t="s">
        <v>82</v>
      </c>
      <c r="K67" s="7" t="s">
        <v>62</v>
      </c>
      <c r="L67" s="7">
        <v>303933</v>
      </c>
      <c r="M67" s="7"/>
      <c r="N67" s="7"/>
      <c r="O67" s="7">
        <f t="shared" si="0"/>
        <v>0</v>
      </c>
      <c r="P67" s="7">
        <v>862539</v>
      </c>
      <c r="Q67" s="7">
        <f t="shared" si="1"/>
        <v>862540</v>
      </c>
      <c r="R67" s="7" t="s">
        <v>63</v>
      </c>
      <c r="S67" s="7">
        <v>140</v>
      </c>
      <c r="T67" s="7">
        <v>101</v>
      </c>
      <c r="U67" s="7" t="s">
        <v>117</v>
      </c>
      <c r="V67" s="7">
        <v>14032140015</v>
      </c>
    </row>
    <row r="68" spans="1:22" ht="21" x14ac:dyDescent="0.25">
      <c r="A68" s="7">
        <v>63</v>
      </c>
      <c r="B68" s="7" t="s">
        <v>64</v>
      </c>
      <c r="C68" s="7"/>
      <c r="D68" s="7"/>
      <c r="E68" s="7"/>
      <c r="F68" s="7"/>
      <c r="G68" s="7"/>
      <c r="H68" s="7"/>
      <c r="I68" s="7"/>
      <c r="J68" s="7" t="s">
        <v>82</v>
      </c>
      <c r="K68" s="7" t="s">
        <v>62</v>
      </c>
      <c r="L68" s="7">
        <v>303934</v>
      </c>
      <c r="M68" s="7"/>
      <c r="N68" s="7"/>
      <c r="O68" s="7">
        <f t="shared" si="0"/>
        <v>0</v>
      </c>
      <c r="P68" s="7">
        <v>862541</v>
      </c>
      <c r="Q68" s="7">
        <f t="shared" si="1"/>
        <v>862542</v>
      </c>
      <c r="R68" s="7" t="s">
        <v>63</v>
      </c>
      <c r="S68" s="7">
        <v>140</v>
      </c>
      <c r="T68" s="7">
        <v>101</v>
      </c>
      <c r="U68" s="7" t="s">
        <v>117</v>
      </c>
      <c r="V68" s="7">
        <v>14032140015</v>
      </c>
    </row>
    <row r="69" spans="1:22" ht="21" x14ac:dyDescent="0.25">
      <c r="A69" s="7">
        <v>64</v>
      </c>
      <c r="B69" s="7" t="s">
        <v>64</v>
      </c>
      <c r="C69" s="7"/>
      <c r="D69" s="7"/>
      <c r="E69" s="7"/>
      <c r="F69" s="7"/>
      <c r="G69" s="7"/>
      <c r="H69" s="7"/>
      <c r="I69" s="7"/>
      <c r="J69" s="7" t="s">
        <v>82</v>
      </c>
      <c r="K69" s="7" t="s">
        <v>62</v>
      </c>
      <c r="L69" s="7">
        <v>303935</v>
      </c>
      <c r="M69" s="7"/>
      <c r="N69" s="7"/>
      <c r="O69" s="7">
        <f t="shared" si="0"/>
        <v>0</v>
      </c>
      <c r="P69" s="7">
        <v>862543</v>
      </c>
      <c r="Q69" s="7">
        <f t="shared" si="1"/>
        <v>862544</v>
      </c>
      <c r="R69" s="7" t="s">
        <v>63</v>
      </c>
      <c r="S69" s="7">
        <v>140</v>
      </c>
      <c r="T69" s="7">
        <v>101</v>
      </c>
      <c r="U69" s="7" t="s">
        <v>117</v>
      </c>
      <c r="V69" s="7">
        <v>14032140015</v>
      </c>
    </row>
    <row r="70" spans="1:22" ht="21" x14ac:dyDescent="0.25">
      <c r="A70" s="7">
        <v>65</v>
      </c>
      <c r="B70" s="7" t="s">
        <v>64</v>
      </c>
      <c r="C70" s="7"/>
      <c r="D70" s="7"/>
      <c r="E70" s="7"/>
      <c r="F70" s="7"/>
      <c r="G70" s="7"/>
      <c r="H70" s="7"/>
      <c r="I70" s="7"/>
      <c r="J70" s="7" t="s">
        <v>82</v>
      </c>
      <c r="K70" s="7" t="s">
        <v>62</v>
      </c>
      <c r="L70" s="7">
        <v>303936</v>
      </c>
      <c r="M70" s="7"/>
      <c r="N70" s="7"/>
      <c r="O70" s="7">
        <f t="shared" si="0"/>
        <v>0</v>
      </c>
      <c r="P70" s="7">
        <v>862545</v>
      </c>
      <c r="Q70" s="7">
        <f t="shared" si="1"/>
        <v>862546</v>
      </c>
      <c r="R70" s="7" t="s">
        <v>63</v>
      </c>
      <c r="S70" s="7">
        <v>140</v>
      </c>
      <c r="T70" s="7">
        <v>101</v>
      </c>
      <c r="U70" s="7" t="s">
        <v>117</v>
      </c>
      <c r="V70" s="7">
        <v>14032140015</v>
      </c>
    </row>
    <row r="71" spans="1:22" ht="21" x14ac:dyDescent="0.25">
      <c r="A71" s="7">
        <v>66</v>
      </c>
      <c r="B71" s="7" t="s">
        <v>64</v>
      </c>
      <c r="C71" s="7"/>
      <c r="D71" s="7"/>
      <c r="E71" s="7"/>
      <c r="F71" s="7"/>
      <c r="G71" s="7"/>
      <c r="H71" s="7"/>
      <c r="I71" s="7"/>
      <c r="J71" s="7" t="s">
        <v>82</v>
      </c>
      <c r="K71" s="7" t="s">
        <v>62</v>
      </c>
      <c r="L71" s="7">
        <v>303937</v>
      </c>
      <c r="M71" s="7"/>
      <c r="N71" s="7"/>
      <c r="O71" s="7">
        <f t="shared" ref="O71:O80" si="2">N71-M71</f>
        <v>0</v>
      </c>
      <c r="P71" s="7">
        <v>862547</v>
      </c>
      <c r="Q71" s="7">
        <f t="shared" ref="Q71:Q80" si="3">P71+1</f>
        <v>862548</v>
      </c>
      <c r="R71" s="7" t="s">
        <v>63</v>
      </c>
      <c r="S71" s="7">
        <v>140</v>
      </c>
      <c r="T71" s="7">
        <v>101</v>
      </c>
      <c r="U71" s="7" t="s">
        <v>117</v>
      </c>
      <c r="V71" s="7">
        <v>14032140015</v>
      </c>
    </row>
    <row r="72" spans="1:22" ht="21" x14ac:dyDescent="0.25">
      <c r="A72" s="7">
        <v>67</v>
      </c>
      <c r="B72" s="7" t="s">
        <v>64</v>
      </c>
      <c r="C72" s="7"/>
      <c r="D72" s="7"/>
      <c r="E72" s="7"/>
      <c r="F72" s="7"/>
      <c r="G72" s="7"/>
      <c r="H72" s="7"/>
      <c r="I72" s="7"/>
      <c r="J72" s="7" t="s">
        <v>82</v>
      </c>
      <c r="K72" s="7" t="s">
        <v>62</v>
      </c>
      <c r="L72" s="7">
        <v>303938</v>
      </c>
      <c r="M72" s="7"/>
      <c r="N72" s="7"/>
      <c r="O72" s="7">
        <f t="shared" si="2"/>
        <v>0</v>
      </c>
      <c r="P72" s="7">
        <v>862549</v>
      </c>
      <c r="Q72" s="7">
        <f t="shared" si="3"/>
        <v>862550</v>
      </c>
      <c r="R72" s="7" t="s">
        <v>63</v>
      </c>
      <c r="S72" s="7">
        <v>140</v>
      </c>
      <c r="T72" s="7">
        <v>101</v>
      </c>
      <c r="U72" s="7" t="s">
        <v>117</v>
      </c>
      <c r="V72" s="7">
        <v>14032140015</v>
      </c>
    </row>
    <row r="73" spans="1:22" ht="21" x14ac:dyDescent="0.25">
      <c r="A73" s="7">
        <v>68</v>
      </c>
      <c r="B73" s="7" t="s">
        <v>64</v>
      </c>
      <c r="C73" s="7"/>
      <c r="D73" s="7"/>
      <c r="E73" s="7"/>
      <c r="F73" s="7"/>
      <c r="G73" s="7"/>
      <c r="H73" s="7"/>
      <c r="I73" s="7"/>
      <c r="J73" s="7" t="s">
        <v>82</v>
      </c>
      <c r="K73" s="7" t="s">
        <v>62</v>
      </c>
      <c r="L73" s="7">
        <v>303939</v>
      </c>
      <c r="M73" s="7"/>
      <c r="N73" s="7"/>
      <c r="O73" s="7">
        <f t="shared" si="2"/>
        <v>0</v>
      </c>
      <c r="P73" s="7">
        <v>862551</v>
      </c>
      <c r="Q73" s="7">
        <f t="shared" si="3"/>
        <v>862552</v>
      </c>
      <c r="R73" s="7" t="s">
        <v>63</v>
      </c>
      <c r="S73" s="7">
        <v>140</v>
      </c>
      <c r="T73" s="7">
        <v>101</v>
      </c>
      <c r="U73" s="7" t="s">
        <v>117</v>
      </c>
      <c r="V73" s="7">
        <v>14032140015</v>
      </c>
    </row>
    <row r="74" spans="1:22" ht="21" x14ac:dyDescent="0.25">
      <c r="A74" s="7">
        <v>69</v>
      </c>
      <c r="B74" s="7" t="s">
        <v>64</v>
      </c>
      <c r="C74" s="7"/>
      <c r="D74" s="7"/>
      <c r="E74" s="7"/>
      <c r="F74" s="7"/>
      <c r="G74" s="7"/>
      <c r="H74" s="7"/>
      <c r="I74" s="7"/>
      <c r="J74" s="7" t="s">
        <v>82</v>
      </c>
      <c r="K74" s="7" t="s">
        <v>62</v>
      </c>
      <c r="L74" s="7">
        <v>303940</v>
      </c>
      <c r="M74" s="7"/>
      <c r="N74" s="7"/>
      <c r="O74" s="7">
        <f t="shared" si="2"/>
        <v>0</v>
      </c>
      <c r="P74" s="7">
        <v>862553</v>
      </c>
      <c r="Q74" s="7">
        <f t="shared" si="3"/>
        <v>862554</v>
      </c>
      <c r="R74" s="7" t="s">
        <v>63</v>
      </c>
      <c r="S74" s="7">
        <v>140</v>
      </c>
      <c r="T74" s="7">
        <v>101</v>
      </c>
      <c r="U74" s="7" t="s">
        <v>117</v>
      </c>
      <c r="V74" s="7">
        <v>14032140015</v>
      </c>
    </row>
    <row r="75" spans="1:22" ht="21" x14ac:dyDescent="0.25">
      <c r="A75" s="7">
        <v>70</v>
      </c>
      <c r="B75" s="7" t="s">
        <v>64</v>
      </c>
      <c r="C75" s="7"/>
      <c r="D75" s="7"/>
      <c r="E75" s="7"/>
      <c r="F75" s="7"/>
      <c r="G75" s="7"/>
      <c r="H75" s="7"/>
      <c r="I75" s="7"/>
      <c r="J75" s="7" t="s">
        <v>82</v>
      </c>
      <c r="K75" s="7" t="s">
        <v>62</v>
      </c>
      <c r="L75" s="7">
        <v>303941</v>
      </c>
      <c r="M75" s="7"/>
      <c r="N75" s="7"/>
      <c r="O75" s="7">
        <f t="shared" si="2"/>
        <v>0</v>
      </c>
      <c r="P75" s="7">
        <v>862555</v>
      </c>
      <c r="Q75" s="7">
        <f t="shared" si="3"/>
        <v>862556</v>
      </c>
      <c r="R75" s="7" t="s">
        <v>63</v>
      </c>
      <c r="S75" s="7">
        <v>140</v>
      </c>
      <c r="T75" s="7">
        <v>101</v>
      </c>
      <c r="U75" s="7" t="s">
        <v>117</v>
      </c>
      <c r="V75" s="7">
        <v>14032140015</v>
      </c>
    </row>
    <row r="76" spans="1:22" ht="21" x14ac:dyDescent="0.25">
      <c r="A76" s="7">
        <v>71</v>
      </c>
      <c r="B76" s="7" t="s">
        <v>64</v>
      </c>
      <c r="C76" s="7"/>
      <c r="D76" s="7"/>
      <c r="E76" s="7"/>
      <c r="F76" s="7"/>
      <c r="G76" s="7"/>
      <c r="H76" s="7"/>
      <c r="I76" s="7"/>
      <c r="J76" s="7" t="s">
        <v>82</v>
      </c>
      <c r="K76" s="7" t="s">
        <v>62</v>
      </c>
      <c r="L76" s="7">
        <v>303942</v>
      </c>
      <c r="M76" s="7"/>
      <c r="N76" s="7"/>
      <c r="O76" s="7">
        <f t="shared" si="2"/>
        <v>0</v>
      </c>
      <c r="P76" s="7">
        <v>862557</v>
      </c>
      <c r="Q76" s="7">
        <f t="shared" si="3"/>
        <v>862558</v>
      </c>
      <c r="R76" s="7" t="s">
        <v>63</v>
      </c>
      <c r="S76" s="7">
        <v>140</v>
      </c>
      <c r="T76" s="7">
        <v>101</v>
      </c>
      <c r="U76" s="7" t="s">
        <v>117</v>
      </c>
      <c r="V76" s="7">
        <v>14032140015</v>
      </c>
    </row>
    <row r="77" spans="1:22" ht="21" x14ac:dyDescent="0.25">
      <c r="A77" s="7">
        <v>72</v>
      </c>
      <c r="B77" s="7" t="s">
        <v>64</v>
      </c>
      <c r="C77" s="7"/>
      <c r="D77" s="7"/>
      <c r="E77" s="7"/>
      <c r="F77" s="7"/>
      <c r="G77" s="7"/>
      <c r="H77" s="7"/>
      <c r="I77" s="7"/>
      <c r="J77" s="7" t="s">
        <v>82</v>
      </c>
      <c r="K77" s="7" t="s">
        <v>62</v>
      </c>
      <c r="L77" s="7">
        <v>303943</v>
      </c>
      <c r="M77" s="7"/>
      <c r="N77" s="7"/>
      <c r="O77" s="7">
        <f t="shared" si="2"/>
        <v>0</v>
      </c>
      <c r="P77" s="7">
        <v>862559</v>
      </c>
      <c r="Q77" s="7">
        <f t="shared" si="3"/>
        <v>862560</v>
      </c>
      <c r="R77" s="7" t="s">
        <v>63</v>
      </c>
      <c r="S77" s="7">
        <v>140</v>
      </c>
      <c r="T77" s="7">
        <v>101</v>
      </c>
      <c r="U77" s="7" t="s">
        <v>117</v>
      </c>
      <c r="V77" s="7">
        <v>14032140015</v>
      </c>
    </row>
    <row r="78" spans="1:22" ht="21" x14ac:dyDescent="0.25">
      <c r="A78" s="7">
        <v>73</v>
      </c>
      <c r="B78" s="7" t="s">
        <v>64</v>
      </c>
      <c r="C78" s="7"/>
      <c r="D78" s="7"/>
      <c r="E78" s="7"/>
      <c r="F78" s="7"/>
      <c r="G78" s="7"/>
      <c r="H78" s="7"/>
      <c r="I78" s="7"/>
      <c r="J78" s="7" t="s">
        <v>82</v>
      </c>
      <c r="K78" s="7" t="s">
        <v>62</v>
      </c>
      <c r="L78" s="7">
        <v>303944</v>
      </c>
      <c r="M78" s="7"/>
      <c r="N78" s="7"/>
      <c r="O78" s="7">
        <f t="shared" si="2"/>
        <v>0</v>
      </c>
      <c r="P78" s="7">
        <v>862561</v>
      </c>
      <c r="Q78" s="7">
        <f t="shared" si="3"/>
        <v>862562</v>
      </c>
      <c r="R78" s="7" t="s">
        <v>63</v>
      </c>
      <c r="S78" s="7">
        <v>140</v>
      </c>
      <c r="T78" s="7">
        <v>101</v>
      </c>
      <c r="U78" s="7" t="s">
        <v>117</v>
      </c>
      <c r="V78" s="7">
        <v>14032140015</v>
      </c>
    </row>
    <row r="79" spans="1:22" ht="21" x14ac:dyDescent="0.25">
      <c r="A79" s="7">
        <v>74</v>
      </c>
      <c r="B79" s="7" t="s">
        <v>64</v>
      </c>
      <c r="C79" s="7"/>
      <c r="D79" s="7"/>
      <c r="E79" s="7"/>
      <c r="F79" s="7"/>
      <c r="G79" s="7"/>
      <c r="H79" s="7"/>
      <c r="I79" s="7"/>
      <c r="J79" s="7" t="s">
        <v>82</v>
      </c>
      <c r="K79" s="7" t="s">
        <v>62</v>
      </c>
      <c r="L79" s="7">
        <v>303945</v>
      </c>
      <c r="M79" s="7"/>
      <c r="N79" s="7"/>
      <c r="O79" s="7">
        <f t="shared" si="2"/>
        <v>0</v>
      </c>
      <c r="P79" s="7">
        <v>862563</v>
      </c>
      <c r="Q79" s="7">
        <f t="shared" si="3"/>
        <v>862564</v>
      </c>
      <c r="R79" s="7" t="s">
        <v>63</v>
      </c>
      <c r="S79" s="7">
        <v>140</v>
      </c>
      <c r="T79" s="7">
        <v>101</v>
      </c>
      <c r="U79" s="7" t="s">
        <v>117</v>
      </c>
      <c r="V79" s="7">
        <v>14032140015</v>
      </c>
    </row>
    <row r="80" spans="1:22" ht="21" x14ac:dyDescent="0.25">
      <c r="A80" s="7">
        <v>75</v>
      </c>
      <c r="B80" s="7" t="s">
        <v>64</v>
      </c>
      <c r="C80" s="7"/>
      <c r="D80" s="7"/>
      <c r="E80" s="7"/>
      <c r="F80" s="7"/>
      <c r="G80" s="7"/>
      <c r="H80" s="7"/>
      <c r="I80" s="7"/>
      <c r="J80" s="7" t="s">
        <v>82</v>
      </c>
      <c r="K80" s="7" t="s">
        <v>62</v>
      </c>
      <c r="L80" s="7">
        <v>303946</v>
      </c>
      <c r="M80" s="7"/>
      <c r="N80" s="7"/>
      <c r="O80" s="7">
        <f t="shared" si="2"/>
        <v>0</v>
      </c>
      <c r="P80" s="7">
        <v>862565</v>
      </c>
      <c r="Q80" s="7">
        <f t="shared" si="3"/>
        <v>862566</v>
      </c>
      <c r="R80" s="7" t="s">
        <v>63</v>
      </c>
      <c r="S80" s="7">
        <v>140</v>
      </c>
      <c r="T80" s="7">
        <v>101</v>
      </c>
      <c r="U80" s="7" t="s">
        <v>117</v>
      </c>
      <c r="V80" s="7">
        <v>14032140015</v>
      </c>
    </row>
    <row r="81" spans="1:22" x14ac:dyDescent="0.25">
      <c r="A81" s="82" t="s">
        <v>10</v>
      </c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4">
        <f>SUM(M6:M80)</f>
        <v>1060480</v>
      </c>
      <c r="N81" s="84">
        <f>SUM(N6:N80)</f>
        <v>2565750</v>
      </c>
      <c r="O81" s="84">
        <f>SUM(O6:O80)</f>
        <v>1505270</v>
      </c>
      <c r="P81" s="83"/>
      <c r="Q81" s="83"/>
      <c r="R81" s="83"/>
      <c r="S81" s="83"/>
      <c r="T81" s="83"/>
      <c r="U81" s="83"/>
      <c r="V81" s="83"/>
    </row>
    <row r="82" spans="1:22" x14ac:dyDescent="0.25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4"/>
      <c r="N82" s="84"/>
      <c r="O82" s="84"/>
      <c r="P82" s="83"/>
      <c r="Q82" s="83"/>
      <c r="R82" s="83"/>
      <c r="S82" s="83"/>
      <c r="T82" s="83"/>
      <c r="U82" s="83"/>
      <c r="V82" s="83"/>
    </row>
    <row r="84" spans="1:22" ht="18" x14ac:dyDescent="0.45">
      <c r="S84" s="17" t="s">
        <v>11</v>
      </c>
    </row>
  </sheetData>
  <mergeCells count="34">
    <mergeCell ref="V4:V5"/>
    <mergeCell ref="A81:L82"/>
    <mergeCell ref="P81:V82"/>
    <mergeCell ref="O81:O82"/>
    <mergeCell ref="M81:M82"/>
    <mergeCell ref="N81:N82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6" type="noConversion"/>
  <pageMargins left="0.17" right="0.17" top="0.22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0C564-5906-4A78-8E67-4BF918514763}">
  <dimension ref="A1:Y31"/>
  <sheetViews>
    <sheetView rightToLeft="1" zoomScale="105" zoomScaleNormal="105" workbookViewId="0">
      <selection activeCell="A6" sqref="A6:XFD6"/>
    </sheetView>
  </sheetViews>
  <sheetFormatPr defaultRowHeight="15" x14ac:dyDescent="0.25"/>
  <cols>
    <col min="1" max="1" width="5.7109375" bestFit="1" customWidth="1"/>
    <col min="2" max="2" width="11.140625" bestFit="1" customWidth="1"/>
    <col min="3" max="3" width="11.7109375" bestFit="1" customWidth="1"/>
    <col min="4" max="4" width="10.42578125" bestFit="1" customWidth="1"/>
    <col min="5" max="5" width="11.42578125" bestFit="1" customWidth="1"/>
    <col min="6" max="6" width="9" bestFit="1" customWidth="1"/>
    <col min="7" max="7" width="5.28515625" bestFit="1" customWidth="1"/>
    <col min="8" max="8" width="14.85546875" customWidth="1"/>
    <col min="9" max="9" width="17.42578125" bestFit="1" customWidth="1"/>
    <col min="10" max="10" width="18.140625" customWidth="1"/>
    <col min="11" max="11" width="11.28515625" bestFit="1" customWidth="1"/>
    <col min="12" max="12" width="15.85546875" bestFit="1" customWidth="1"/>
    <col min="13" max="13" width="14" bestFit="1" customWidth="1"/>
    <col min="14" max="14" width="7.42578125" bestFit="1" customWidth="1"/>
    <col min="15" max="15" width="8.42578125" bestFit="1" customWidth="1"/>
    <col min="16" max="16" width="8.140625" bestFit="1" customWidth="1"/>
    <col min="17" max="17" width="7.85546875" bestFit="1" customWidth="1"/>
    <col min="18" max="18" width="7.7109375" bestFit="1" customWidth="1"/>
    <col min="19" max="19" width="8.140625" bestFit="1" customWidth="1"/>
    <col min="20" max="20" width="10.28515625" customWidth="1"/>
    <col min="21" max="21" width="12.7109375" customWidth="1"/>
    <col min="22" max="22" width="6.85546875" customWidth="1"/>
    <col min="23" max="23" width="6.140625" bestFit="1" customWidth="1"/>
    <col min="24" max="24" width="14.28515625" bestFit="1" customWidth="1"/>
    <col min="25" max="26" width="9.140625" customWidth="1"/>
  </cols>
  <sheetData>
    <row r="1" spans="1:25" ht="30" x14ac:dyDescent="0.25">
      <c r="A1" s="129" t="s">
        <v>16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5" ht="24" x14ac:dyDescent="0.25">
      <c r="A2" s="63" t="s">
        <v>8</v>
      </c>
      <c r="B2" s="64"/>
      <c r="C2" s="130" t="s">
        <v>52</v>
      </c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130" t="s">
        <v>35</v>
      </c>
      <c r="O2" s="131"/>
      <c r="P2" s="131"/>
      <c r="Q2" s="131"/>
      <c r="R2" s="131"/>
      <c r="S2" s="131"/>
      <c r="T2" s="132"/>
      <c r="U2" s="65" t="s">
        <v>14</v>
      </c>
      <c r="V2" s="63"/>
      <c r="W2" s="63"/>
      <c r="X2" s="64"/>
    </row>
    <row r="3" spans="1:25" ht="24" x14ac:dyDescent="0.25">
      <c r="A3" s="63" t="s">
        <v>9</v>
      </c>
      <c r="B3" s="64"/>
      <c r="C3" s="133" t="s">
        <v>17</v>
      </c>
      <c r="D3" s="134"/>
      <c r="E3" s="134"/>
      <c r="F3" s="134"/>
      <c r="G3" s="134"/>
      <c r="H3" s="134"/>
      <c r="I3" s="134"/>
      <c r="J3" s="134"/>
      <c r="K3" s="134"/>
      <c r="L3" s="134"/>
      <c r="M3" s="135"/>
      <c r="N3" s="133"/>
      <c r="O3" s="134"/>
      <c r="P3" s="134"/>
      <c r="Q3" s="134"/>
      <c r="R3" s="134"/>
      <c r="S3" s="134"/>
      <c r="T3" s="135"/>
      <c r="U3" s="65">
        <v>1403125397</v>
      </c>
      <c r="V3" s="63"/>
      <c r="W3" s="63"/>
      <c r="X3" s="64"/>
    </row>
    <row r="4" spans="1:25" ht="21" x14ac:dyDescent="0.25">
      <c r="A4" s="119" t="s">
        <v>0</v>
      </c>
      <c r="B4" s="119" t="s">
        <v>12</v>
      </c>
      <c r="C4" s="119" t="s">
        <v>18</v>
      </c>
      <c r="D4" s="119" t="s">
        <v>1</v>
      </c>
      <c r="E4" s="119" t="s">
        <v>2</v>
      </c>
      <c r="F4" s="121" t="s">
        <v>3</v>
      </c>
      <c r="G4" s="122"/>
      <c r="H4" s="1" t="s">
        <v>19</v>
      </c>
      <c r="I4" s="119" t="s">
        <v>4</v>
      </c>
      <c r="J4" s="125" t="s">
        <v>20</v>
      </c>
      <c r="K4" s="127" t="s">
        <v>5</v>
      </c>
      <c r="L4" s="119" t="s">
        <v>6</v>
      </c>
      <c r="M4" s="119" t="s">
        <v>21</v>
      </c>
      <c r="N4" s="97" t="s">
        <v>22</v>
      </c>
      <c r="O4" s="98"/>
      <c r="P4" s="99"/>
      <c r="Q4" s="97" t="s">
        <v>23</v>
      </c>
      <c r="R4" s="98"/>
      <c r="S4" s="99"/>
      <c r="T4" s="100" t="s">
        <v>24</v>
      </c>
      <c r="U4" s="2" t="s">
        <v>25</v>
      </c>
      <c r="V4" s="102" t="s">
        <v>15</v>
      </c>
      <c r="W4" s="104" t="s">
        <v>26</v>
      </c>
      <c r="X4" s="106" t="s">
        <v>27</v>
      </c>
    </row>
    <row r="5" spans="1:25" ht="21" x14ac:dyDescent="0.25">
      <c r="A5" s="120"/>
      <c r="B5" s="120"/>
      <c r="C5" s="120"/>
      <c r="D5" s="120"/>
      <c r="E5" s="120"/>
      <c r="F5" s="123"/>
      <c r="G5" s="124"/>
      <c r="H5" s="3" t="s">
        <v>28</v>
      </c>
      <c r="I5" s="120"/>
      <c r="J5" s="126"/>
      <c r="K5" s="128"/>
      <c r="L5" s="120"/>
      <c r="M5" s="120"/>
      <c r="N5" s="4" t="s">
        <v>29</v>
      </c>
      <c r="O5" s="4" t="s">
        <v>30</v>
      </c>
      <c r="P5" s="4" t="s">
        <v>7</v>
      </c>
      <c r="Q5" s="4" t="s">
        <v>29</v>
      </c>
      <c r="R5" s="4" t="s">
        <v>30</v>
      </c>
      <c r="S5" s="4" t="s">
        <v>7</v>
      </c>
      <c r="T5" s="101"/>
      <c r="U5" s="5" t="s">
        <v>31</v>
      </c>
      <c r="V5" s="103"/>
      <c r="W5" s="105"/>
      <c r="X5" s="107"/>
    </row>
    <row r="6" spans="1:25" s="32" customFormat="1" ht="21" x14ac:dyDescent="0.25">
      <c r="A6" s="22">
        <v>1</v>
      </c>
      <c r="B6" s="21" t="s">
        <v>65</v>
      </c>
      <c r="C6" s="21" t="s">
        <v>64</v>
      </c>
      <c r="D6" s="23"/>
      <c r="E6" s="23"/>
      <c r="F6" s="24"/>
      <c r="G6" s="21"/>
      <c r="H6" s="25"/>
      <c r="I6" s="25"/>
      <c r="J6" s="57"/>
      <c r="K6" s="27"/>
      <c r="L6" s="22" t="s">
        <v>13</v>
      </c>
      <c r="M6" s="26"/>
      <c r="N6" s="28"/>
      <c r="O6" s="28"/>
      <c r="P6" s="29">
        <f t="shared" ref="P6:P16" si="0">O6-N6</f>
        <v>0</v>
      </c>
      <c r="Q6" s="28"/>
      <c r="R6" s="28"/>
      <c r="S6" s="29">
        <f t="shared" ref="S6:S16" si="1">R6-Q6</f>
        <v>0</v>
      </c>
      <c r="T6" s="30">
        <f t="shared" ref="T6:T27" si="2">S6-P6</f>
        <v>0</v>
      </c>
      <c r="U6" s="59" t="s">
        <v>57</v>
      </c>
      <c r="V6" s="31" t="s">
        <v>33</v>
      </c>
      <c r="W6" s="31" t="s">
        <v>34</v>
      </c>
      <c r="X6" s="21" t="s">
        <v>50</v>
      </c>
    </row>
    <row r="7" spans="1:25" ht="21" x14ac:dyDescent="0.25">
      <c r="A7" s="6">
        <v>2</v>
      </c>
      <c r="B7" s="7" t="s">
        <v>65</v>
      </c>
      <c r="C7" s="7" t="s">
        <v>64</v>
      </c>
      <c r="D7" s="8"/>
      <c r="E7" s="8"/>
      <c r="F7" s="9"/>
      <c r="G7" s="7"/>
      <c r="H7" s="10"/>
      <c r="I7" s="11"/>
      <c r="J7" s="48"/>
      <c r="K7" s="12"/>
      <c r="L7" s="6" t="s">
        <v>13</v>
      </c>
      <c r="M7" s="11"/>
      <c r="N7" s="13"/>
      <c r="O7" s="13"/>
      <c r="P7" s="14">
        <f t="shared" si="0"/>
        <v>0</v>
      </c>
      <c r="Q7" s="13"/>
      <c r="R7" s="13"/>
      <c r="S7" s="14">
        <f t="shared" si="1"/>
        <v>0</v>
      </c>
      <c r="T7" s="15">
        <f t="shared" si="2"/>
        <v>0</v>
      </c>
      <c r="U7" s="49" t="s">
        <v>57</v>
      </c>
      <c r="V7" s="50" t="s">
        <v>33</v>
      </c>
      <c r="W7" s="15">
        <v>106</v>
      </c>
      <c r="X7" s="7" t="s">
        <v>50</v>
      </c>
    </row>
    <row r="8" spans="1:25" ht="21" x14ac:dyDescent="0.25">
      <c r="A8" s="6">
        <v>3</v>
      </c>
      <c r="B8" s="7" t="s">
        <v>65</v>
      </c>
      <c r="C8" s="7" t="s">
        <v>64</v>
      </c>
      <c r="D8" s="16"/>
      <c r="E8" s="16"/>
      <c r="F8" s="7"/>
      <c r="G8" s="7"/>
      <c r="H8" s="7"/>
      <c r="I8" s="7"/>
      <c r="J8" s="7"/>
      <c r="K8" s="7"/>
      <c r="L8" s="6" t="s">
        <v>13</v>
      </c>
      <c r="M8" s="6"/>
      <c r="N8" s="13"/>
      <c r="O8" s="13"/>
      <c r="P8" s="14">
        <f t="shared" si="0"/>
        <v>0</v>
      </c>
      <c r="Q8" s="13"/>
      <c r="R8" s="13"/>
      <c r="S8" s="14">
        <f t="shared" si="1"/>
        <v>0</v>
      </c>
      <c r="T8" s="15">
        <f t="shared" si="2"/>
        <v>0</v>
      </c>
      <c r="U8" s="49" t="s">
        <v>57</v>
      </c>
      <c r="V8" s="50" t="s">
        <v>33</v>
      </c>
      <c r="W8" s="50" t="s">
        <v>34</v>
      </c>
      <c r="X8" s="7" t="s">
        <v>50</v>
      </c>
    </row>
    <row r="9" spans="1:25" s="18" customFormat="1" ht="21" x14ac:dyDescent="0.25">
      <c r="A9" s="6">
        <v>4</v>
      </c>
      <c r="B9" s="7" t="s">
        <v>65</v>
      </c>
      <c r="C9" s="7" t="s">
        <v>64</v>
      </c>
      <c r="D9" s="51"/>
      <c r="E9" s="51"/>
      <c r="F9" s="15"/>
      <c r="G9" s="15"/>
      <c r="H9" s="15"/>
      <c r="I9" s="15"/>
      <c r="J9" s="15"/>
      <c r="K9" s="15"/>
      <c r="L9" s="52" t="s">
        <v>13</v>
      </c>
      <c r="M9" s="52"/>
      <c r="N9" s="53"/>
      <c r="O9" s="53"/>
      <c r="P9" s="14">
        <f t="shared" si="0"/>
        <v>0</v>
      </c>
      <c r="Q9" s="53"/>
      <c r="R9" s="53"/>
      <c r="S9" s="14">
        <f t="shared" si="1"/>
        <v>0</v>
      </c>
      <c r="T9" s="15">
        <f t="shared" si="2"/>
        <v>0</v>
      </c>
      <c r="U9" s="49" t="s">
        <v>57</v>
      </c>
      <c r="V9" s="50" t="s">
        <v>33</v>
      </c>
      <c r="W9" s="15">
        <v>106</v>
      </c>
      <c r="X9" s="7" t="s">
        <v>50</v>
      </c>
    </row>
    <row r="10" spans="1:25" s="36" customFormat="1" ht="21" x14ac:dyDescent="0.25">
      <c r="A10" s="6">
        <v>5</v>
      </c>
      <c r="B10" s="7" t="s">
        <v>65</v>
      </c>
      <c r="C10" s="7" t="s">
        <v>64</v>
      </c>
      <c r="D10" s="16"/>
      <c r="E10" s="16"/>
      <c r="F10" s="7"/>
      <c r="G10" s="7"/>
      <c r="H10" s="7"/>
      <c r="I10" s="7"/>
      <c r="J10" s="7"/>
      <c r="K10" s="7"/>
      <c r="L10" s="6" t="s">
        <v>13</v>
      </c>
      <c r="M10" s="6"/>
      <c r="N10" s="13"/>
      <c r="O10" s="13"/>
      <c r="P10" s="14">
        <f t="shared" si="0"/>
        <v>0</v>
      </c>
      <c r="Q10" s="13"/>
      <c r="R10" s="13"/>
      <c r="S10" s="14">
        <f t="shared" si="1"/>
        <v>0</v>
      </c>
      <c r="T10" s="15">
        <f t="shared" si="2"/>
        <v>0</v>
      </c>
      <c r="U10" s="49" t="s">
        <v>57</v>
      </c>
      <c r="V10" s="50" t="s">
        <v>33</v>
      </c>
      <c r="W10" s="50" t="s">
        <v>34</v>
      </c>
      <c r="X10" s="7" t="s">
        <v>50</v>
      </c>
    </row>
    <row r="11" spans="1:25" ht="21" x14ac:dyDescent="0.25">
      <c r="A11" s="6">
        <v>6</v>
      </c>
      <c r="B11" s="7" t="s">
        <v>65</v>
      </c>
      <c r="C11" s="7" t="s">
        <v>64</v>
      </c>
      <c r="D11" s="16"/>
      <c r="E11" s="16"/>
      <c r="F11" s="7"/>
      <c r="G11" s="7"/>
      <c r="H11" s="7"/>
      <c r="I11" s="7"/>
      <c r="J11" s="7"/>
      <c r="K11" s="7"/>
      <c r="L11" s="6" t="s">
        <v>13</v>
      </c>
      <c r="M11" s="6"/>
      <c r="N11" s="13"/>
      <c r="O11" s="13"/>
      <c r="P11" s="14">
        <f t="shared" si="0"/>
        <v>0</v>
      </c>
      <c r="Q11" s="13"/>
      <c r="R11" s="13"/>
      <c r="S11" s="14">
        <f t="shared" si="1"/>
        <v>0</v>
      </c>
      <c r="T11" s="15">
        <f t="shared" si="2"/>
        <v>0</v>
      </c>
      <c r="U11" s="49" t="s">
        <v>57</v>
      </c>
      <c r="V11" s="50" t="s">
        <v>33</v>
      </c>
      <c r="W11" s="15">
        <v>106</v>
      </c>
      <c r="X11" s="7" t="s">
        <v>50</v>
      </c>
    </row>
    <row r="12" spans="1:25" ht="21" x14ac:dyDescent="0.25">
      <c r="A12" s="6">
        <v>7</v>
      </c>
      <c r="B12" s="7" t="s">
        <v>65</v>
      </c>
      <c r="C12" s="7" t="s">
        <v>64</v>
      </c>
      <c r="D12" s="16"/>
      <c r="E12" s="16"/>
      <c r="F12" s="7"/>
      <c r="G12" s="7"/>
      <c r="H12" s="7"/>
      <c r="I12" s="7"/>
      <c r="J12" s="7"/>
      <c r="K12" s="7"/>
      <c r="L12" s="6" t="s">
        <v>13</v>
      </c>
      <c r="M12" s="6"/>
      <c r="N12" s="13"/>
      <c r="O12" s="13"/>
      <c r="P12" s="14">
        <f t="shared" si="0"/>
        <v>0</v>
      </c>
      <c r="Q12" s="13"/>
      <c r="R12" s="13"/>
      <c r="S12" s="14">
        <f t="shared" si="1"/>
        <v>0</v>
      </c>
      <c r="T12" s="15">
        <f t="shared" si="2"/>
        <v>0</v>
      </c>
      <c r="U12" s="49" t="s">
        <v>57</v>
      </c>
      <c r="V12" s="50" t="s">
        <v>33</v>
      </c>
      <c r="W12" s="50" t="s">
        <v>34</v>
      </c>
      <c r="X12" s="7" t="s">
        <v>50</v>
      </c>
    </row>
    <row r="13" spans="1:25" ht="21" x14ac:dyDescent="0.25">
      <c r="A13" s="6">
        <v>8</v>
      </c>
      <c r="B13" s="7" t="s">
        <v>65</v>
      </c>
      <c r="C13" s="7" t="s">
        <v>64</v>
      </c>
      <c r="D13" s="16"/>
      <c r="E13" s="16"/>
      <c r="F13" s="7"/>
      <c r="G13" s="7"/>
      <c r="H13" s="7"/>
      <c r="I13" s="7"/>
      <c r="J13" s="7"/>
      <c r="K13" s="7"/>
      <c r="L13" s="6" t="s">
        <v>13</v>
      </c>
      <c r="M13" s="6"/>
      <c r="N13" s="13"/>
      <c r="O13" s="13"/>
      <c r="P13" s="14">
        <f t="shared" si="0"/>
        <v>0</v>
      </c>
      <c r="Q13" s="13"/>
      <c r="R13" s="13"/>
      <c r="S13" s="14">
        <f t="shared" si="1"/>
        <v>0</v>
      </c>
      <c r="T13" s="15">
        <f t="shared" si="2"/>
        <v>0</v>
      </c>
      <c r="U13" s="49" t="s">
        <v>57</v>
      </c>
      <c r="V13" s="50" t="s">
        <v>33</v>
      </c>
      <c r="W13" s="15">
        <v>106</v>
      </c>
      <c r="X13" s="7" t="s">
        <v>50</v>
      </c>
    </row>
    <row r="14" spans="1:25" ht="21" x14ac:dyDescent="0.25">
      <c r="A14" s="6">
        <v>9</v>
      </c>
      <c r="B14" s="7" t="s">
        <v>65</v>
      </c>
      <c r="C14" s="7" t="s">
        <v>64</v>
      </c>
      <c r="D14" s="16"/>
      <c r="E14" s="16"/>
      <c r="F14" s="7"/>
      <c r="G14" s="7"/>
      <c r="H14" s="7"/>
      <c r="I14" s="7"/>
      <c r="J14" s="7"/>
      <c r="K14" s="7"/>
      <c r="L14" s="6" t="s">
        <v>13</v>
      </c>
      <c r="M14" s="6"/>
      <c r="N14" s="13"/>
      <c r="O14" s="13"/>
      <c r="P14" s="14">
        <f t="shared" si="0"/>
        <v>0</v>
      </c>
      <c r="Q14" s="13"/>
      <c r="R14" s="13"/>
      <c r="S14" s="14">
        <f t="shared" si="1"/>
        <v>0</v>
      </c>
      <c r="T14" s="15">
        <f t="shared" si="2"/>
        <v>0</v>
      </c>
      <c r="U14" s="49" t="s">
        <v>57</v>
      </c>
      <c r="V14" s="50" t="s">
        <v>33</v>
      </c>
      <c r="W14" s="50" t="s">
        <v>34</v>
      </c>
      <c r="X14" s="7" t="s">
        <v>50</v>
      </c>
    </row>
    <row r="15" spans="1:25" ht="21" x14ac:dyDescent="0.25">
      <c r="A15" s="6">
        <v>10</v>
      </c>
      <c r="B15" s="7" t="s">
        <v>65</v>
      </c>
      <c r="C15" s="7" t="s">
        <v>64</v>
      </c>
      <c r="D15" s="16"/>
      <c r="E15" s="16"/>
      <c r="F15" s="7"/>
      <c r="G15" s="7"/>
      <c r="H15" s="7"/>
      <c r="I15" s="7"/>
      <c r="J15" s="7"/>
      <c r="K15" s="7"/>
      <c r="L15" s="6" t="s">
        <v>13</v>
      </c>
      <c r="M15" s="6"/>
      <c r="N15" s="13"/>
      <c r="O15" s="13"/>
      <c r="P15" s="14">
        <f t="shared" si="0"/>
        <v>0</v>
      </c>
      <c r="Q15" s="13"/>
      <c r="R15" s="13"/>
      <c r="S15" s="14">
        <f t="shared" si="1"/>
        <v>0</v>
      </c>
      <c r="T15" s="15">
        <f t="shared" si="2"/>
        <v>0</v>
      </c>
      <c r="U15" s="49" t="s">
        <v>57</v>
      </c>
      <c r="V15" s="50" t="s">
        <v>33</v>
      </c>
      <c r="W15" s="15">
        <v>106</v>
      </c>
      <c r="X15" s="7" t="s">
        <v>50</v>
      </c>
    </row>
    <row r="16" spans="1:25" ht="21" x14ac:dyDescent="0.45">
      <c r="A16" s="6">
        <v>11</v>
      </c>
      <c r="B16" s="7" t="s">
        <v>65</v>
      </c>
      <c r="C16" s="7" t="s">
        <v>64</v>
      </c>
      <c r="D16" s="16"/>
      <c r="E16" s="16"/>
      <c r="F16" s="7"/>
      <c r="G16" s="7"/>
      <c r="H16" s="7"/>
      <c r="I16" s="7"/>
      <c r="J16" s="7"/>
      <c r="K16" s="7"/>
      <c r="L16" s="6" t="s">
        <v>13</v>
      </c>
      <c r="M16" s="6"/>
      <c r="N16" s="13"/>
      <c r="O16" s="13"/>
      <c r="P16" s="14">
        <f t="shared" si="0"/>
        <v>0</v>
      </c>
      <c r="Q16" s="13"/>
      <c r="R16" s="13"/>
      <c r="S16" s="14">
        <f t="shared" si="1"/>
        <v>0</v>
      </c>
      <c r="T16" s="15">
        <f t="shared" si="2"/>
        <v>0</v>
      </c>
      <c r="U16" s="49" t="s">
        <v>57</v>
      </c>
      <c r="V16" s="50" t="s">
        <v>33</v>
      </c>
      <c r="W16" s="50" t="s">
        <v>34</v>
      </c>
      <c r="X16" s="7" t="s">
        <v>50</v>
      </c>
      <c r="Y16" s="17"/>
    </row>
    <row r="17" spans="1:25" ht="21" x14ac:dyDescent="0.45">
      <c r="A17" s="6">
        <v>12</v>
      </c>
      <c r="B17" s="7" t="s">
        <v>65</v>
      </c>
      <c r="C17" s="7" t="s">
        <v>64</v>
      </c>
      <c r="D17" s="16"/>
      <c r="E17" s="16"/>
      <c r="F17" s="7"/>
      <c r="G17" s="7"/>
      <c r="H17" s="7"/>
      <c r="I17" s="7"/>
      <c r="J17" s="7"/>
      <c r="K17" s="7"/>
      <c r="L17" s="6" t="s">
        <v>13</v>
      </c>
      <c r="M17" s="6"/>
      <c r="N17" s="13"/>
      <c r="O17" s="13"/>
      <c r="P17" s="14">
        <f>O17-N17</f>
        <v>0</v>
      </c>
      <c r="Q17" s="13"/>
      <c r="R17" s="13"/>
      <c r="S17" s="14">
        <f>R17-Q17</f>
        <v>0</v>
      </c>
      <c r="T17" s="15">
        <f t="shared" si="2"/>
        <v>0</v>
      </c>
      <c r="U17" s="49" t="s">
        <v>57</v>
      </c>
      <c r="V17" s="50" t="s">
        <v>33</v>
      </c>
      <c r="W17" s="15">
        <v>106</v>
      </c>
      <c r="X17" s="7" t="s">
        <v>50</v>
      </c>
      <c r="Y17" s="17"/>
    </row>
    <row r="18" spans="1:25" ht="21" x14ac:dyDescent="0.45">
      <c r="A18" s="6">
        <v>13</v>
      </c>
      <c r="B18" s="7" t="s">
        <v>65</v>
      </c>
      <c r="C18" s="7" t="s">
        <v>64</v>
      </c>
      <c r="D18" s="16"/>
      <c r="E18" s="16"/>
      <c r="F18" s="7"/>
      <c r="G18" s="7"/>
      <c r="H18" s="7"/>
      <c r="I18" s="7"/>
      <c r="J18" s="7"/>
      <c r="K18" s="7"/>
      <c r="L18" s="6" t="s">
        <v>13</v>
      </c>
      <c r="M18" s="6"/>
      <c r="N18" s="13"/>
      <c r="O18" s="13"/>
      <c r="P18" s="14">
        <f t="shared" ref="P18:P27" si="3">O18-N18</f>
        <v>0</v>
      </c>
      <c r="Q18" s="13"/>
      <c r="R18" s="13"/>
      <c r="S18" s="14">
        <f t="shared" ref="S18:S27" si="4">R18-Q18</f>
        <v>0</v>
      </c>
      <c r="T18" s="15">
        <f t="shared" si="2"/>
        <v>0</v>
      </c>
      <c r="U18" s="49" t="s">
        <v>57</v>
      </c>
      <c r="V18" s="50" t="s">
        <v>33</v>
      </c>
      <c r="W18" s="50" t="s">
        <v>34</v>
      </c>
      <c r="X18" s="7" t="s">
        <v>50</v>
      </c>
      <c r="Y18" s="17"/>
    </row>
    <row r="19" spans="1:25" ht="21" x14ac:dyDescent="0.45">
      <c r="A19" s="6">
        <v>14</v>
      </c>
      <c r="B19" s="7" t="s">
        <v>65</v>
      </c>
      <c r="C19" s="7" t="s">
        <v>64</v>
      </c>
      <c r="D19" s="16"/>
      <c r="E19" s="16"/>
      <c r="F19" s="7"/>
      <c r="G19" s="7"/>
      <c r="H19" s="7"/>
      <c r="I19" s="7"/>
      <c r="J19" s="7"/>
      <c r="K19" s="7"/>
      <c r="L19" s="6" t="s">
        <v>13</v>
      </c>
      <c r="M19" s="6"/>
      <c r="N19" s="13"/>
      <c r="O19" s="13"/>
      <c r="P19" s="14">
        <f t="shared" si="3"/>
        <v>0</v>
      </c>
      <c r="Q19" s="13"/>
      <c r="R19" s="13"/>
      <c r="S19" s="14">
        <f t="shared" si="4"/>
        <v>0</v>
      </c>
      <c r="T19" s="15">
        <f t="shared" si="2"/>
        <v>0</v>
      </c>
      <c r="U19" s="49" t="s">
        <v>57</v>
      </c>
      <c r="V19" s="50" t="s">
        <v>33</v>
      </c>
      <c r="W19" s="15">
        <v>106</v>
      </c>
      <c r="X19" s="7" t="s">
        <v>50</v>
      </c>
      <c r="Y19" s="17"/>
    </row>
    <row r="20" spans="1:25" ht="21" x14ac:dyDescent="0.45">
      <c r="A20" s="6">
        <v>15</v>
      </c>
      <c r="B20" s="7" t="s">
        <v>65</v>
      </c>
      <c r="C20" s="7" t="s">
        <v>64</v>
      </c>
      <c r="D20" s="16"/>
      <c r="E20" s="16"/>
      <c r="F20" s="7"/>
      <c r="G20" s="7"/>
      <c r="H20" s="7"/>
      <c r="I20" s="7"/>
      <c r="J20" s="7"/>
      <c r="K20" s="7"/>
      <c r="L20" s="6" t="s">
        <v>13</v>
      </c>
      <c r="M20" s="6"/>
      <c r="N20" s="13"/>
      <c r="O20" s="13"/>
      <c r="P20" s="14">
        <f t="shared" si="3"/>
        <v>0</v>
      </c>
      <c r="Q20" s="13"/>
      <c r="R20" s="13"/>
      <c r="S20" s="14">
        <f t="shared" si="4"/>
        <v>0</v>
      </c>
      <c r="T20" s="15">
        <f t="shared" si="2"/>
        <v>0</v>
      </c>
      <c r="U20" s="49" t="s">
        <v>57</v>
      </c>
      <c r="V20" s="50" t="s">
        <v>33</v>
      </c>
      <c r="W20" s="50" t="s">
        <v>34</v>
      </c>
      <c r="X20" s="7" t="s">
        <v>50</v>
      </c>
      <c r="Y20" s="17"/>
    </row>
    <row r="21" spans="1:25" ht="21" x14ac:dyDescent="0.45">
      <c r="A21" s="6">
        <v>16</v>
      </c>
      <c r="B21" s="7" t="s">
        <v>65</v>
      </c>
      <c r="C21" s="7" t="s">
        <v>64</v>
      </c>
      <c r="D21" s="16"/>
      <c r="E21" s="16"/>
      <c r="F21" s="7"/>
      <c r="G21" s="7"/>
      <c r="H21" s="7"/>
      <c r="I21" s="7"/>
      <c r="J21" s="7"/>
      <c r="K21" s="7"/>
      <c r="L21" s="6" t="s">
        <v>13</v>
      </c>
      <c r="M21" s="6"/>
      <c r="N21" s="13"/>
      <c r="O21" s="13"/>
      <c r="P21" s="14">
        <f t="shared" si="3"/>
        <v>0</v>
      </c>
      <c r="Q21" s="13"/>
      <c r="R21" s="13"/>
      <c r="S21" s="14">
        <f t="shared" si="4"/>
        <v>0</v>
      </c>
      <c r="T21" s="15">
        <f t="shared" si="2"/>
        <v>0</v>
      </c>
      <c r="U21" s="49" t="s">
        <v>57</v>
      </c>
      <c r="V21" s="50" t="s">
        <v>33</v>
      </c>
      <c r="W21" s="15">
        <v>106</v>
      </c>
      <c r="X21" s="7" t="s">
        <v>50</v>
      </c>
      <c r="Y21" s="17"/>
    </row>
    <row r="22" spans="1:25" ht="21" x14ac:dyDescent="0.45">
      <c r="A22" s="6">
        <v>17</v>
      </c>
      <c r="B22" s="7" t="s">
        <v>65</v>
      </c>
      <c r="C22" s="7" t="s">
        <v>64</v>
      </c>
      <c r="D22" s="16"/>
      <c r="E22" s="16"/>
      <c r="F22" s="7"/>
      <c r="G22" s="7"/>
      <c r="H22" s="7"/>
      <c r="I22" s="7"/>
      <c r="J22" s="7"/>
      <c r="K22" s="7"/>
      <c r="L22" s="6" t="s">
        <v>13</v>
      </c>
      <c r="M22" s="6"/>
      <c r="N22" s="13"/>
      <c r="O22" s="13"/>
      <c r="P22" s="14">
        <f t="shared" si="3"/>
        <v>0</v>
      </c>
      <c r="Q22" s="13"/>
      <c r="R22" s="13"/>
      <c r="S22" s="14">
        <f t="shared" si="4"/>
        <v>0</v>
      </c>
      <c r="T22" s="15">
        <f t="shared" si="2"/>
        <v>0</v>
      </c>
      <c r="U22" s="49" t="s">
        <v>57</v>
      </c>
      <c r="V22" s="50" t="s">
        <v>33</v>
      </c>
      <c r="W22" s="50" t="s">
        <v>34</v>
      </c>
      <c r="X22" s="7" t="s">
        <v>50</v>
      </c>
      <c r="Y22" s="17"/>
    </row>
    <row r="23" spans="1:25" ht="21" x14ac:dyDescent="0.45">
      <c r="A23" s="6">
        <v>18</v>
      </c>
      <c r="B23" s="7" t="s">
        <v>65</v>
      </c>
      <c r="C23" s="7" t="s">
        <v>64</v>
      </c>
      <c r="D23" s="16"/>
      <c r="E23" s="16"/>
      <c r="F23" s="7"/>
      <c r="G23" s="7"/>
      <c r="H23" s="7"/>
      <c r="I23" s="7"/>
      <c r="J23" s="7"/>
      <c r="K23" s="7"/>
      <c r="L23" s="6" t="s">
        <v>13</v>
      </c>
      <c r="M23" s="6"/>
      <c r="N23" s="13"/>
      <c r="O23" s="13"/>
      <c r="P23" s="14">
        <f t="shared" si="3"/>
        <v>0</v>
      </c>
      <c r="Q23" s="13"/>
      <c r="R23" s="13"/>
      <c r="S23" s="14">
        <f t="shared" si="4"/>
        <v>0</v>
      </c>
      <c r="T23" s="15">
        <f t="shared" si="2"/>
        <v>0</v>
      </c>
      <c r="U23" s="49" t="s">
        <v>57</v>
      </c>
      <c r="V23" s="50" t="s">
        <v>33</v>
      </c>
      <c r="W23" s="15">
        <v>106</v>
      </c>
      <c r="X23" s="7" t="s">
        <v>50</v>
      </c>
      <c r="Y23" s="17"/>
    </row>
    <row r="24" spans="1:25" ht="21" x14ac:dyDescent="0.45">
      <c r="A24" s="6">
        <v>19</v>
      </c>
      <c r="B24" s="7" t="s">
        <v>65</v>
      </c>
      <c r="C24" s="7" t="s">
        <v>64</v>
      </c>
      <c r="D24" s="16"/>
      <c r="E24" s="16"/>
      <c r="F24" s="7"/>
      <c r="G24" s="7"/>
      <c r="H24" s="7"/>
      <c r="I24" s="7"/>
      <c r="J24" s="7"/>
      <c r="K24" s="7"/>
      <c r="L24" s="6" t="s">
        <v>13</v>
      </c>
      <c r="M24" s="6"/>
      <c r="N24" s="13"/>
      <c r="O24" s="13"/>
      <c r="P24" s="14">
        <f t="shared" si="3"/>
        <v>0</v>
      </c>
      <c r="Q24" s="13"/>
      <c r="R24" s="13"/>
      <c r="S24" s="14">
        <f t="shared" si="4"/>
        <v>0</v>
      </c>
      <c r="T24" s="15">
        <f t="shared" si="2"/>
        <v>0</v>
      </c>
      <c r="U24" s="49" t="s">
        <v>57</v>
      </c>
      <c r="V24" s="50" t="s">
        <v>33</v>
      </c>
      <c r="W24" s="50" t="s">
        <v>34</v>
      </c>
      <c r="X24" s="7" t="s">
        <v>50</v>
      </c>
      <c r="Y24" s="17"/>
    </row>
    <row r="25" spans="1:25" ht="21" x14ac:dyDescent="0.45">
      <c r="A25" s="6">
        <v>20</v>
      </c>
      <c r="B25" s="7" t="s">
        <v>65</v>
      </c>
      <c r="C25" s="7" t="s">
        <v>64</v>
      </c>
      <c r="D25" s="16"/>
      <c r="E25" s="16"/>
      <c r="F25" s="7"/>
      <c r="G25" s="7"/>
      <c r="H25" s="7"/>
      <c r="I25" s="7"/>
      <c r="J25" s="7"/>
      <c r="K25" s="7"/>
      <c r="L25" s="6" t="s">
        <v>13</v>
      </c>
      <c r="M25" s="6"/>
      <c r="N25" s="13"/>
      <c r="O25" s="13"/>
      <c r="P25" s="14">
        <f t="shared" si="3"/>
        <v>0</v>
      </c>
      <c r="Q25" s="13"/>
      <c r="R25" s="13"/>
      <c r="S25" s="14">
        <f t="shared" si="4"/>
        <v>0</v>
      </c>
      <c r="T25" s="15">
        <f t="shared" si="2"/>
        <v>0</v>
      </c>
      <c r="U25" s="49" t="s">
        <v>57</v>
      </c>
      <c r="V25" s="50" t="s">
        <v>33</v>
      </c>
      <c r="W25" s="15">
        <v>106</v>
      </c>
      <c r="X25" s="7" t="s">
        <v>50</v>
      </c>
      <c r="Y25" s="17"/>
    </row>
    <row r="26" spans="1:25" ht="21" x14ac:dyDescent="0.45">
      <c r="A26" s="6">
        <v>21</v>
      </c>
      <c r="B26" s="7" t="s">
        <v>65</v>
      </c>
      <c r="C26" s="7" t="s">
        <v>64</v>
      </c>
      <c r="D26" s="16"/>
      <c r="E26" s="16"/>
      <c r="F26" s="7"/>
      <c r="G26" s="7"/>
      <c r="H26" s="7"/>
      <c r="I26" s="7"/>
      <c r="J26" s="7"/>
      <c r="K26" s="7"/>
      <c r="L26" s="6" t="s">
        <v>13</v>
      </c>
      <c r="M26" s="6"/>
      <c r="N26" s="13"/>
      <c r="O26" s="13"/>
      <c r="P26" s="14">
        <f t="shared" si="3"/>
        <v>0</v>
      </c>
      <c r="Q26" s="13"/>
      <c r="R26" s="13"/>
      <c r="S26" s="14">
        <f t="shared" si="4"/>
        <v>0</v>
      </c>
      <c r="T26" s="15">
        <f t="shared" si="2"/>
        <v>0</v>
      </c>
      <c r="U26" s="49" t="s">
        <v>57</v>
      </c>
      <c r="V26" s="50" t="s">
        <v>33</v>
      </c>
      <c r="W26" s="50" t="s">
        <v>34</v>
      </c>
      <c r="X26" s="7" t="s">
        <v>50</v>
      </c>
      <c r="Y26" s="17"/>
    </row>
    <row r="27" spans="1:25" ht="21" x14ac:dyDescent="0.25">
      <c r="A27" s="6">
        <v>22</v>
      </c>
      <c r="B27" s="7" t="s">
        <v>65</v>
      </c>
      <c r="C27" s="7" t="s">
        <v>64</v>
      </c>
      <c r="D27" s="16"/>
      <c r="E27" s="16"/>
      <c r="F27" s="7"/>
      <c r="G27" s="7"/>
      <c r="H27" s="7"/>
      <c r="I27" s="7"/>
      <c r="J27" s="7"/>
      <c r="K27" s="7"/>
      <c r="L27" s="6" t="s">
        <v>13</v>
      </c>
      <c r="M27" s="6"/>
      <c r="N27" s="13"/>
      <c r="O27" s="13"/>
      <c r="P27" s="14">
        <f t="shared" si="3"/>
        <v>0</v>
      </c>
      <c r="Q27" s="13"/>
      <c r="R27" s="13"/>
      <c r="S27" s="14">
        <f t="shared" si="4"/>
        <v>0</v>
      </c>
      <c r="T27" s="15">
        <f t="shared" si="2"/>
        <v>0</v>
      </c>
      <c r="U27" s="49" t="s">
        <v>57</v>
      </c>
      <c r="V27" s="50" t="s">
        <v>33</v>
      </c>
      <c r="W27" s="15">
        <v>106</v>
      </c>
      <c r="X27" s="7" t="s">
        <v>50</v>
      </c>
    </row>
    <row r="28" spans="1:25" x14ac:dyDescent="0.25">
      <c r="A28" s="108" t="s">
        <v>10</v>
      </c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9"/>
      <c r="N28" s="112"/>
      <c r="O28" s="113"/>
      <c r="P28" s="116">
        <f>SUM(P6:P27)</f>
        <v>0</v>
      </c>
      <c r="Q28" s="112"/>
      <c r="R28" s="113"/>
      <c r="S28" s="118">
        <f>SUM(S6:S27)</f>
        <v>0</v>
      </c>
      <c r="T28" s="91">
        <f>SUM(T6:T27)</f>
        <v>0</v>
      </c>
      <c r="U28" s="93"/>
      <c r="V28" s="94"/>
      <c r="W28" s="94"/>
      <c r="X28" s="94"/>
    </row>
    <row r="29" spans="1:25" x14ac:dyDescent="0.25">
      <c r="A29" s="110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1"/>
      <c r="N29" s="114"/>
      <c r="O29" s="115"/>
      <c r="P29" s="117"/>
      <c r="Q29" s="114"/>
      <c r="R29" s="115"/>
      <c r="S29" s="92"/>
      <c r="T29" s="92"/>
      <c r="U29" s="95"/>
      <c r="V29" s="96"/>
      <c r="W29" s="96"/>
      <c r="X29" s="96"/>
    </row>
    <row r="31" spans="1:25" ht="18" x14ac:dyDescent="0.45">
      <c r="V31" s="17" t="s">
        <v>11</v>
      </c>
      <c r="W31" s="17"/>
      <c r="X31" s="17"/>
    </row>
  </sheetData>
  <mergeCells count="32">
    <mergeCell ref="A1:X1"/>
    <mergeCell ref="A2:B2"/>
    <mergeCell ref="C2:M2"/>
    <mergeCell ref="N2:T3"/>
    <mergeCell ref="U2:X2"/>
    <mergeCell ref="A3:B3"/>
    <mergeCell ref="C3:M3"/>
    <mergeCell ref="U3:X3"/>
    <mergeCell ref="N4:P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M4:M5"/>
    <mergeCell ref="A28:M29"/>
    <mergeCell ref="N28:O29"/>
    <mergeCell ref="P28:P29"/>
    <mergeCell ref="Q28:R29"/>
    <mergeCell ref="S28:S29"/>
    <mergeCell ref="T28:T29"/>
    <mergeCell ref="U28:X29"/>
    <mergeCell ref="Q4:S4"/>
    <mergeCell ref="T4:T5"/>
    <mergeCell ref="V4:V5"/>
    <mergeCell ref="W4:W5"/>
    <mergeCell ref="X4:X5"/>
  </mergeCells>
  <phoneticPr fontId="6" type="noConversion"/>
  <pageMargins left="0.15748031496062992" right="0.15748031496062992" top="0.15748031496062992" bottom="0.74803149606299213" header="0.31496062992125984" footer="0.31496062992125984"/>
  <pageSetup paperSize="9" scale="56" orientation="landscape" r:id="rId1"/>
  <colBreaks count="1" manualBreakCount="1">
    <brk id="2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44BB9-AC85-4768-BD99-BE86B863F955}">
  <sheetPr>
    <pageSetUpPr fitToPage="1"/>
  </sheetPr>
  <dimension ref="A1:X17"/>
  <sheetViews>
    <sheetView rightToLeft="1" zoomScale="105" zoomScaleNormal="105" workbookViewId="0">
      <selection activeCell="A6" sqref="A6:XFD6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11.7109375" bestFit="1" customWidth="1"/>
    <col min="5" max="5" width="11.28515625" bestFit="1" customWidth="1"/>
    <col min="6" max="6" width="8.7109375" bestFit="1" customWidth="1"/>
    <col min="7" max="7" width="3.85546875" bestFit="1" customWidth="1"/>
    <col min="8" max="8" width="14.28515625" bestFit="1" customWidth="1"/>
    <col min="9" max="9" width="19.5703125" bestFit="1" customWidth="1"/>
    <col min="10" max="10" width="25" bestFit="1" customWidth="1"/>
    <col min="11" max="11" width="11.140625" bestFit="1" customWidth="1"/>
    <col min="12" max="12" width="15.85546875" bestFit="1" customWidth="1"/>
    <col min="13" max="13" width="14" bestFit="1" customWidth="1"/>
    <col min="18" max="18" width="7.5703125" bestFit="1" customWidth="1"/>
    <col min="19" max="19" width="7.7109375" bestFit="1" customWidth="1"/>
    <col min="21" max="21" width="5.5703125" customWidth="1"/>
    <col min="22" max="22" width="8.5703125" customWidth="1"/>
    <col min="23" max="23" width="6" bestFit="1" customWidth="1"/>
    <col min="24" max="24" width="12" bestFit="1" customWidth="1"/>
  </cols>
  <sheetData>
    <row r="1" spans="1:24" ht="30" x14ac:dyDescent="0.25">
      <c r="A1" s="129" t="s">
        <v>16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24" x14ac:dyDescent="0.25">
      <c r="A2" s="63" t="s">
        <v>8</v>
      </c>
      <c r="B2" s="64"/>
      <c r="C2" s="130" t="s">
        <v>54</v>
      </c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130" t="s">
        <v>55</v>
      </c>
      <c r="O2" s="131"/>
      <c r="P2" s="131"/>
      <c r="Q2" s="131"/>
      <c r="R2" s="131"/>
      <c r="S2" s="131"/>
      <c r="T2" s="132"/>
      <c r="U2" s="65" t="s">
        <v>14</v>
      </c>
      <c r="V2" s="63"/>
      <c r="W2" s="63"/>
      <c r="X2" s="64"/>
    </row>
    <row r="3" spans="1:24" ht="24" x14ac:dyDescent="0.25">
      <c r="A3" s="63" t="s">
        <v>9</v>
      </c>
      <c r="B3" s="64"/>
      <c r="C3" s="133" t="s">
        <v>17</v>
      </c>
      <c r="D3" s="134"/>
      <c r="E3" s="134"/>
      <c r="F3" s="134"/>
      <c r="G3" s="134"/>
      <c r="H3" s="134"/>
      <c r="I3" s="134"/>
      <c r="J3" s="134"/>
      <c r="K3" s="134"/>
      <c r="L3" s="134"/>
      <c r="M3" s="135"/>
      <c r="N3" s="133"/>
      <c r="O3" s="134"/>
      <c r="P3" s="134"/>
      <c r="Q3" s="134"/>
      <c r="R3" s="134"/>
      <c r="S3" s="134"/>
      <c r="T3" s="135"/>
      <c r="U3" s="136" t="s">
        <v>56</v>
      </c>
      <c r="V3" s="137"/>
      <c r="W3" s="137"/>
      <c r="X3" s="138"/>
    </row>
    <row r="4" spans="1:24" ht="21" x14ac:dyDescent="0.25">
      <c r="A4" s="119" t="s">
        <v>0</v>
      </c>
      <c r="B4" s="119" t="s">
        <v>12</v>
      </c>
      <c r="C4" s="119" t="s">
        <v>18</v>
      </c>
      <c r="D4" s="119" t="s">
        <v>1</v>
      </c>
      <c r="E4" s="119" t="s">
        <v>2</v>
      </c>
      <c r="F4" s="121" t="s">
        <v>3</v>
      </c>
      <c r="G4" s="122"/>
      <c r="H4" s="1" t="s">
        <v>19</v>
      </c>
      <c r="I4" s="119" t="s">
        <v>4</v>
      </c>
      <c r="J4" s="125" t="s">
        <v>20</v>
      </c>
      <c r="K4" s="127" t="s">
        <v>5</v>
      </c>
      <c r="L4" s="119" t="s">
        <v>6</v>
      </c>
      <c r="M4" s="119" t="s">
        <v>21</v>
      </c>
      <c r="N4" s="97" t="s">
        <v>22</v>
      </c>
      <c r="O4" s="98"/>
      <c r="P4" s="99"/>
      <c r="Q4" s="97" t="s">
        <v>23</v>
      </c>
      <c r="R4" s="98"/>
      <c r="S4" s="99"/>
      <c r="T4" s="100" t="s">
        <v>24</v>
      </c>
      <c r="U4" s="2" t="s">
        <v>25</v>
      </c>
      <c r="V4" s="102" t="s">
        <v>15</v>
      </c>
      <c r="W4" s="104" t="s">
        <v>26</v>
      </c>
      <c r="X4" s="106" t="s">
        <v>27</v>
      </c>
    </row>
    <row r="5" spans="1:24" ht="21" x14ac:dyDescent="0.25">
      <c r="A5" s="120"/>
      <c r="B5" s="120"/>
      <c r="C5" s="120"/>
      <c r="D5" s="120"/>
      <c r="E5" s="120"/>
      <c r="F5" s="123"/>
      <c r="G5" s="124"/>
      <c r="H5" s="3" t="s">
        <v>28</v>
      </c>
      <c r="I5" s="120"/>
      <c r="J5" s="126"/>
      <c r="K5" s="128"/>
      <c r="L5" s="120"/>
      <c r="M5" s="120"/>
      <c r="N5" s="4" t="s">
        <v>29</v>
      </c>
      <c r="O5" s="4" t="s">
        <v>30</v>
      </c>
      <c r="P5" s="4" t="s">
        <v>7</v>
      </c>
      <c r="Q5" s="4" t="s">
        <v>29</v>
      </c>
      <c r="R5" s="4" t="s">
        <v>30</v>
      </c>
      <c r="S5" s="4" t="s">
        <v>7</v>
      </c>
      <c r="T5" s="101"/>
      <c r="U5" s="5" t="s">
        <v>31</v>
      </c>
      <c r="V5" s="103"/>
      <c r="W5" s="105"/>
      <c r="X5" s="107"/>
    </row>
    <row r="6" spans="1:24" s="32" customFormat="1" ht="21" x14ac:dyDescent="0.25">
      <c r="A6" s="22">
        <v>1</v>
      </c>
      <c r="B6" s="21" t="s">
        <v>58</v>
      </c>
      <c r="C6" s="21" t="s">
        <v>64</v>
      </c>
      <c r="D6" s="23"/>
      <c r="E6" s="23"/>
      <c r="F6" s="24"/>
      <c r="G6" s="21"/>
      <c r="H6" s="25"/>
      <c r="I6" s="26"/>
      <c r="J6" s="57"/>
      <c r="K6" s="27"/>
      <c r="L6" s="22" t="s">
        <v>13</v>
      </c>
      <c r="M6" s="26"/>
      <c r="N6" s="28"/>
      <c r="O6" s="28"/>
      <c r="P6" s="29">
        <f t="shared" ref="P6:P13" si="0">O6-N6</f>
        <v>0</v>
      </c>
      <c r="Q6" s="28"/>
      <c r="R6" s="28"/>
      <c r="S6" s="29">
        <f t="shared" ref="S6:S13" si="1">R6-Q6</f>
        <v>0</v>
      </c>
      <c r="T6" s="30">
        <f t="shared" ref="T6:T13" si="2">S6-P6</f>
        <v>0</v>
      </c>
      <c r="U6" s="58" t="s">
        <v>32</v>
      </c>
      <c r="V6" s="31" t="s">
        <v>33</v>
      </c>
      <c r="W6" s="30">
        <v>106</v>
      </c>
      <c r="X6" s="21" t="s">
        <v>50</v>
      </c>
    </row>
    <row r="7" spans="1:24" s="32" customFormat="1" ht="21" x14ac:dyDescent="0.25">
      <c r="A7" s="6">
        <v>2</v>
      </c>
      <c r="B7" s="7" t="s">
        <v>58</v>
      </c>
      <c r="C7" s="7" t="s">
        <v>64</v>
      </c>
      <c r="D7" s="16"/>
      <c r="E7" s="16"/>
      <c r="F7" s="9"/>
      <c r="G7" s="7"/>
      <c r="H7" s="10"/>
      <c r="I7" s="10"/>
      <c r="J7" s="48"/>
      <c r="K7" s="12"/>
      <c r="L7" s="6" t="s">
        <v>13</v>
      </c>
      <c r="M7" s="11"/>
      <c r="N7" s="13"/>
      <c r="O7" s="13"/>
      <c r="P7" s="14">
        <f t="shared" si="0"/>
        <v>0</v>
      </c>
      <c r="Q7" s="13"/>
      <c r="R7" s="13"/>
      <c r="S7" s="14">
        <f t="shared" si="1"/>
        <v>0</v>
      </c>
      <c r="T7" s="15">
        <f t="shared" si="2"/>
        <v>0</v>
      </c>
      <c r="U7" s="55" t="s">
        <v>32</v>
      </c>
      <c r="V7" s="50" t="s">
        <v>33</v>
      </c>
      <c r="W7" s="15">
        <v>106</v>
      </c>
      <c r="X7" s="7" t="s">
        <v>50</v>
      </c>
    </row>
    <row r="8" spans="1:24" s="32" customFormat="1" ht="21" x14ac:dyDescent="0.25">
      <c r="A8" s="6">
        <v>3</v>
      </c>
      <c r="B8" s="7" t="s">
        <v>58</v>
      </c>
      <c r="C8" s="7" t="s">
        <v>64</v>
      </c>
      <c r="D8" s="16"/>
      <c r="E8" s="16"/>
      <c r="F8" s="7"/>
      <c r="G8" s="7"/>
      <c r="H8" s="7"/>
      <c r="I8" s="7"/>
      <c r="J8" s="7"/>
      <c r="K8" s="7"/>
      <c r="L8" s="6" t="s">
        <v>13</v>
      </c>
      <c r="M8" s="6"/>
      <c r="N8" s="13"/>
      <c r="O8" s="13"/>
      <c r="P8" s="14">
        <f t="shared" si="0"/>
        <v>0</v>
      </c>
      <c r="Q8" s="13"/>
      <c r="R8" s="13"/>
      <c r="S8" s="14">
        <f t="shared" si="1"/>
        <v>0</v>
      </c>
      <c r="T8" s="15">
        <f t="shared" si="2"/>
        <v>0</v>
      </c>
      <c r="U8" s="55" t="s">
        <v>32</v>
      </c>
      <c r="V8" s="50" t="s">
        <v>33</v>
      </c>
      <c r="W8" s="15">
        <v>106</v>
      </c>
      <c r="X8" s="7" t="s">
        <v>50</v>
      </c>
    </row>
    <row r="9" spans="1:24" s="32" customFormat="1" ht="21" x14ac:dyDescent="0.25">
      <c r="A9" s="52">
        <v>4</v>
      </c>
      <c r="B9" s="7" t="s">
        <v>58</v>
      </c>
      <c r="C9" s="7" t="s">
        <v>64</v>
      </c>
      <c r="D9" s="51"/>
      <c r="E9" s="51"/>
      <c r="F9" s="15"/>
      <c r="G9" s="15"/>
      <c r="H9" s="15"/>
      <c r="I9" s="15"/>
      <c r="J9" s="15"/>
      <c r="K9" s="15"/>
      <c r="L9" s="52" t="s">
        <v>13</v>
      </c>
      <c r="M9" s="52"/>
      <c r="N9" s="53"/>
      <c r="O9" s="53"/>
      <c r="P9" s="14">
        <f t="shared" si="0"/>
        <v>0</v>
      </c>
      <c r="Q9" s="53"/>
      <c r="R9" s="53"/>
      <c r="S9" s="14">
        <f t="shared" si="1"/>
        <v>0</v>
      </c>
      <c r="T9" s="15">
        <f t="shared" si="2"/>
        <v>0</v>
      </c>
      <c r="U9" s="55" t="s">
        <v>32</v>
      </c>
      <c r="V9" s="50" t="s">
        <v>33</v>
      </c>
      <c r="W9" s="15">
        <v>106</v>
      </c>
      <c r="X9" s="7" t="s">
        <v>50</v>
      </c>
    </row>
    <row r="10" spans="1:24" s="32" customFormat="1" ht="21" x14ac:dyDescent="0.25">
      <c r="A10" s="6">
        <v>5</v>
      </c>
      <c r="B10" s="7" t="s">
        <v>58</v>
      </c>
      <c r="C10" s="7" t="s">
        <v>64</v>
      </c>
      <c r="D10" s="16"/>
      <c r="E10" s="16"/>
      <c r="F10" s="7"/>
      <c r="G10" s="7"/>
      <c r="H10" s="7"/>
      <c r="I10" s="7"/>
      <c r="J10" s="7"/>
      <c r="K10" s="7"/>
      <c r="L10" s="6" t="s">
        <v>13</v>
      </c>
      <c r="M10" s="6"/>
      <c r="N10" s="13"/>
      <c r="O10" s="13"/>
      <c r="P10" s="14">
        <f t="shared" si="0"/>
        <v>0</v>
      </c>
      <c r="Q10" s="13"/>
      <c r="R10" s="13"/>
      <c r="S10" s="14">
        <f t="shared" si="1"/>
        <v>0</v>
      </c>
      <c r="T10" s="15">
        <f t="shared" si="2"/>
        <v>0</v>
      </c>
      <c r="U10" s="55" t="s">
        <v>32</v>
      </c>
      <c r="V10" s="50" t="s">
        <v>33</v>
      </c>
      <c r="W10" s="15">
        <v>106</v>
      </c>
      <c r="X10" s="7" t="s">
        <v>50</v>
      </c>
    </row>
    <row r="11" spans="1:24" s="32" customFormat="1" ht="21" x14ac:dyDescent="0.25">
      <c r="A11" s="6">
        <v>6</v>
      </c>
      <c r="B11" s="7" t="s">
        <v>58</v>
      </c>
      <c r="C11" s="7" t="s">
        <v>64</v>
      </c>
      <c r="D11" s="16"/>
      <c r="E11" s="16"/>
      <c r="F11" s="7"/>
      <c r="G11" s="7"/>
      <c r="H11" s="7"/>
      <c r="I11" s="7"/>
      <c r="J11" s="7"/>
      <c r="K11" s="7"/>
      <c r="L11" s="6" t="s">
        <v>13</v>
      </c>
      <c r="M11" s="6"/>
      <c r="N11" s="13"/>
      <c r="O11" s="13"/>
      <c r="P11" s="14">
        <f t="shared" si="0"/>
        <v>0</v>
      </c>
      <c r="Q11" s="13"/>
      <c r="R11" s="13"/>
      <c r="S11" s="14">
        <f t="shared" si="1"/>
        <v>0</v>
      </c>
      <c r="T11" s="15">
        <f t="shared" si="2"/>
        <v>0</v>
      </c>
      <c r="U11" s="55" t="s">
        <v>32</v>
      </c>
      <c r="V11" s="50" t="s">
        <v>33</v>
      </c>
      <c r="W11" s="15">
        <v>106</v>
      </c>
      <c r="X11" s="7" t="s">
        <v>50</v>
      </c>
    </row>
    <row r="12" spans="1:24" s="32" customFormat="1" ht="21" x14ac:dyDescent="0.25">
      <c r="A12" s="6">
        <v>7</v>
      </c>
      <c r="B12" s="7" t="s">
        <v>58</v>
      </c>
      <c r="C12" s="7" t="s">
        <v>64</v>
      </c>
      <c r="D12" s="16"/>
      <c r="E12" s="16"/>
      <c r="F12" s="7"/>
      <c r="G12" s="7"/>
      <c r="H12" s="7"/>
      <c r="I12" s="7"/>
      <c r="J12" s="7"/>
      <c r="K12" s="7"/>
      <c r="L12" s="6" t="s">
        <v>13</v>
      </c>
      <c r="M12" s="6"/>
      <c r="N12" s="13"/>
      <c r="O12" s="13"/>
      <c r="P12" s="14">
        <f t="shared" si="0"/>
        <v>0</v>
      </c>
      <c r="Q12" s="13"/>
      <c r="R12" s="13"/>
      <c r="S12" s="14">
        <f t="shared" si="1"/>
        <v>0</v>
      </c>
      <c r="T12" s="15">
        <f t="shared" si="2"/>
        <v>0</v>
      </c>
      <c r="U12" s="55" t="s">
        <v>32</v>
      </c>
      <c r="V12" s="50" t="s">
        <v>33</v>
      </c>
      <c r="W12" s="15">
        <v>106</v>
      </c>
      <c r="X12" s="7" t="s">
        <v>50</v>
      </c>
    </row>
    <row r="13" spans="1:24" s="32" customFormat="1" ht="21" x14ac:dyDescent="0.25">
      <c r="A13" s="6">
        <v>8</v>
      </c>
      <c r="B13" s="7" t="s">
        <v>58</v>
      </c>
      <c r="C13" s="7" t="s">
        <v>64</v>
      </c>
      <c r="D13" s="16"/>
      <c r="E13" s="16"/>
      <c r="F13" s="7"/>
      <c r="G13" s="7"/>
      <c r="H13" s="7"/>
      <c r="I13" s="7"/>
      <c r="J13" s="7"/>
      <c r="K13" s="7"/>
      <c r="L13" s="6" t="s">
        <v>13</v>
      </c>
      <c r="M13" s="6"/>
      <c r="N13" s="13"/>
      <c r="O13" s="13"/>
      <c r="P13" s="14">
        <f t="shared" si="0"/>
        <v>0</v>
      </c>
      <c r="Q13" s="13"/>
      <c r="R13" s="13"/>
      <c r="S13" s="14">
        <f t="shared" si="1"/>
        <v>0</v>
      </c>
      <c r="T13" s="15">
        <f t="shared" si="2"/>
        <v>0</v>
      </c>
      <c r="U13" s="55" t="s">
        <v>32</v>
      </c>
      <c r="V13" s="50" t="s">
        <v>33</v>
      </c>
      <c r="W13" s="15">
        <v>106</v>
      </c>
      <c r="X13" s="7" t="s">
        <v>50</v>
      </c>
    </row>
    <row r="14" spans="1:24" x14ac:dyDescent="0.25">
      <c r="A14" s="108" t="s">
        <v>10</v>
      </c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9"/>
      <c r="N14" s="112"/>
      <c r="O14" s="113"/>
      <c r="P14" s="116">
        <f>SUM(P6:P13)</f>
        <v>0</v>
      </c>
      <c r="Q14" s="112"/>
      <c r="R14" s="113"/>
      <c r="S14" s="118">
        <f>SUM(S6:S13)</f>
        <v>0</v>
      </c>
      <c r="T14" s="91">
        <f>SUM(T6:T13)</f>
        <v>0</v>
      </c>
      <c r="U14" s="93"/>
      <c r="V14" s="94"/>
      <c r="W14" s="94"/>
      <c r="X14" s="94"/>
    </row>
    <row r="15" spans="1:24" x14ac:dyDescent="0.25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1"/>
      <c r="N15" s="114"/>
      <c r="O15" s="115"/>
      <c r="P15" s="117"/>
      <c r="Q15" s="114"/>
      <c r="R15" s="115"/>
      <c r="S15" s="92"/>
      <c r="T15" s="92"/>
      <c r="U15" s="95"/>
      <c r="V15" s="96"/>
      <c r="W15" s="96"/>
      <c r="X15" s="96"/>
    </row>
    <row r="17" spans="22:24" ht="18" x14ac:dyDescent="0.45">
      <c r="V17" s="17" t="s">
        <v>11</v>
      </c>
      <c r="W17" s="17"/>
      <c r="X17" s="17"/>
    </row>
  </sheetData>
  <mergeCells count="32">
    <mergeCell ref="A1:X1"/>
    <mergeCell ref="A2:B2"/>
    <mergeCell ref="C2:M2"/>
    <mergeCell ref="N2:T3"/>
    <mergeCell ref="U2:X2"/>
    <mergeCell ref="A3:B3"/>
    <mergeCell ref="C3:M3"/>
    <mergeCell ref="U3:X3"/>
    <mergeCell ref="N4:P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M4:M5"/>
    <mergeCell ref="A14:M15"/>
    <mergeCell ref="N14:O15"/>
    <mergeCell ref="P14:P15"/>
    <mergeCell ref="Q14:R15"/>
    <mergeCell ref="S14:S15"/>
    <mergeCell ref="T14:T15"/>
    <mergeCell ref="U14:X15"/>
    <mergeCell ref="Q4:S4"/>
    <mergeCell ref="T4:T5"/>
    <mergeCell ref="V4:V5"/>
    <mergeCell ref="W4:W5"/>
    <mergeCell ref="X4:X5"/>
  </mergeCells>
  <phoneticPr fontId="6" type="noConversion"/>
  <pageMargins left="0.15748031496062992" right="0.15748031496062992" top="0.15748031496062992" bottom="0.74803149606299213" header="0.31496062992125984" footer="0.31496062992125984"/>
  <pageSetup paperSize="9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CF55C-9AC8-4827-ABFE-868C8FFF49C8}">
  <sheetPr>
    <pageSetUpPr fitToPage="1"/>
  </sheetPr>
  <dimension ref="A1:X19"/>
  <sheetViews>
    <sheetView rightToLeft="1" zoomScale="98" zoomScaleNormal="98" workbookViewId="0">
      <selection activeCell="Q8" sqref="Q8"/>
    </sheetView>
  </sheetViews>
  <sheetFormatPr defaultRowHeight="15" x14ac:dyDescent="0.25"/>
  <cols>
    <col min="1" max="1" width="5.5703125" bestFit="1" customWidth="1"/>
    <col min="2" max="2" width="11.28515625" bestFit="1" customWidth="1"/>
    <col min="3" max="3" width="11.7109375" bestFit="1" customWidth="1"/>
    <col min="4" max="4" width="10.28515625" bestFit="1" customWidth="1"/>
    <col min="5" max="5" width="11.28515625" bestFit="1" customWidth="1"/>
    <col min="8" max="8" width="14.7109375" bestFit="1" customWidth="1"/>
    <col min="9" max="9" width="19.140625" bestFit="1" customWidth="1"/>
    <col min="10" max="10" width="20.7109375" customWidth="1"/>
    <col min="11" max="11" width="11.140625" bestFit="1" customWidth="1"/>
    <col min="12" max="12" width="15.85546875" bestFit="1" customWidth="1"/>
    <col min="13" max="13" width="14" bestFit="1" customWidth="1"/>
    <col min="20" max="20" width="13.5703125" bestFit="1" customWidth="1"/>
    <col min="24" max="24" width="12" bestFit="1" customWidth="1"/>
  </cols>
  <sheetData>
    <row r="1" spans="1:24" ht="30" x14ac:dyDescent="0.25">
      <c r="A1" s="129" t="s">
        <v>16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24" x14ac:dyDescent="0.25">
      <c r="A2" s="63" t="s">
        <v>8</v>
      </c>
      <c r="B2" s="64"/>
      <c r="C2" s="130" t="s">
        <v>51</v>
      </c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130" t="s">
        <v>35</v>
      </c>
      <c r="O2" s="131"/>
      <c r="P2" s="131"/>
      <c r="Q2" s="131"/>
      <c r="R2" s="131"/>
      <c r="S2" s="131"/>
      <c r="T2" s="132"/>
      <c r="U2" s="65" t="s">
        <v>14</v>
      </c>
      <c r="V2" s="63"/>
      <c r="W2" s="63"/>
      <c r="X2" s="64"/>
    </row>
    <row r="3" spans="1:24" ht="24" x14ac:dyDescent="0.25">
      <c r="A3" s="63" t="s">
        <v>9</v>
      </c>
      <c r="B3" s="64"/>
      <c r="C3" s="133" t="s">
        <v>17</v>
      </c>
      <c r="D3" s="134"/>
      <c r="E3" s="134"/>
      <c r="F3" s="134"/>
      <c r="G3" s="134"/>
      <c r="H3" s="134"/>
      <c r="I3" s="134"/>
      <c r="J3" s="134"/>
      <c r="K3" s="134"/>
      <c r="L3" s="134"/>
      <c r="M3" s="135"/>
      <c r="N3" s="133"/>
      <c r="O3" s="134"/>
      <c r="P3" s="134"/>
      <c r="Q3" s="134"/>
      <c r="R3" s="134"/>
      <c r="S3" s="134"/>
      <c r="T3" s="135"/>
      <c r="U3" s="65">
        <v>14030796</v>
      </c>
      <c r="V3" s="63"/>
      <c r="W3" s="63"/>
      <c r="X3" s="64"/>
    </row>
    <row r="4" spans="1:24" ht="21" x14ac:dyDescent="0.25">
      <c r="A4" s="119" t="s">
        <v>0</v>
      </c>
      <c r="B4" s="119" t="s">
        <v>12</v>
      </c>
      <c r="C4" s="119" t="s">
        <v>18</v>
      </c>
      <c r="D4" s="119" t="s">
        <v>1</v>
      </c>
      <c r="E4" s="119" t="s">
        <v>2</v>
      </c>
      <c r="F4" s="121" t="s">
        <v>3</v>
      </c>
      <c r="G4" s="122"/>
      <c r="H4" s="1" t="s">
        <v>19</v>
      </c>
      <c r="I4" s="119" t="s">
        <v>4</v>
      </c>
      <c r="J4" s="125" t="s">
        <v>20</v>
      </c>
      <c r="K4" s="127" t="s">
        <v>5</v>
      </c>
      <c r="L4" s="119" t="s">
        <v>6</v>
      </c>
      <c r="M4" s="119" t="s">
        <v>21</v>
      </c>
      <c r="N4" s="97" t="s">
        <v>22</v>
      </c>
      <c r="O4" s="98"/>
      <c r="P4" s="99"/>
      <c r="Q4" s="97" t="s">
        <v>23</v>
      </c>
      <c r="R4" s="98"/>
      <c r="S4" s="99"/>
      <c r="T4" s="139" t="s">
        <v>24</v>
      </c>
      <c r="U4" s="2" t="s">
        <v>25</v>
      </c>
      <c r="V4" s="102" t="s">
        <v>15</v>
      </c>
      <c r="W4" s="104" t="s">
        <v>26</v>
      </c>
      <c r="X4" s="106" t="s">
        <v>27</v>
      </c>
    </row>
    <row r="5" spans="1:24" ht="21" x14ac:dyDescent="0.25">
      <c r="A5" s="120"/>
      <c r="B5" s="120"/>
      <c r="C5" s="120"/>
      <c r="D5" s="120"/>
      <c r="E5" s="120"/>
      <c r="F5" s="123"/>
      <c r="G5" s="124"/>
      <c r="H5" s="3" t="s">
        <v>28</v>
      </c>
      <c r="I5" s="120"/>
      <c r="J5" s="126"/>
      <c r="K5" s="128"/>
      <c r="L5" s="120"/>
      <c r="M5" s="120"/>
      <c r="N5" s="4" t="s">
        <v>29</v>
      </c>
      <c r="O5" s="4" t="s">
        <v>30</v>
      </c>
      <c r="P5" s="4" t="s">
        <v>7</v>
      </c>
      <c r="Q5" s="4" t="s">
        <v>29</v>
      </c>
      <c r="R5" s="4" t="s">
        <v>30</v>
      </c>
      <c r="S5" s="4" t="s">
        <v>7</v>
      </c>
      <c r="T5" s="140"/>
      <c r="U5" s="5" t="s">
        <v>31</v>
      </c>
      <c r="V5" s="103"/>
      <c r="W5" s="105"/>
      <c r="X5" s="107"/>
    </row>
    <row r="6" spans="1:24" ht="21" x14ac:dyDescent="0.25">
      <c r="A6" s="38">
        <v>1</v>
      </c>
      <c r="B6" s="37" t="s">
        <v>65</v>
      </c>
      <c r="C6" s="37" t="s">
        <v>64</v>
      </c>
      <c r="D6" s="39"/>
      <c r="E6" s="39"/>
      <c r="F6" s="40"/>
      <c r="G6" s="37"/>
      <c r="H6" s="41"/>
      <c r="I6" s="42"/>
      <c r="J6" s="43"/>
      <c r="K6" s="43"/>
      <c r="L6" s="38" t="s">
        <v>13</v>
      </c>
      <c r="M6" s="42"/>
      <c r="N6" s="44"/>
      <c r="O6" s="44"/>
      <c r="P6" s="45">
        <f t="shared" ref="P6:P11" si="0">O6-N6</f>
        <v>0</v>
      </c>
      <c r="Q6" s="44"/>
      <c r="R6" s="44"/>
      <c r="S6" s="45">
        <f t="shared" ref="S6:S11" si="1">R6-Q6</f>
        <v>0</v>
      </c>
      <c r="T6" s="46">
        <f t="shared" ref="T6:T11" si="2">S6-P6</f>
        <v>0</v>
      </c>
      <c r="U6" s="47" t="s">
        <v>32</v>
      </c>
      <c r="V6" s="47" t="s">
        <v>53</v>
      </c>
      <c r="W6" s="46">
        <v>106</v>
      </c>
      <c r="X6" s="37" t="s">
        <v>50</v>
      </c>
    </row>
    <row r="7" spans="1:24" ht="21" x14ac:dyDescent="0.25">
      <c r="A7" s="6">
        <v>2</v>
      </c>
      <c r="B7" s="21" t="s">
        <v>65</v>
      </c>
      <c r="C7" s="21" t="s">
        <v>64</v>
      </c>
      <c r="D7" s="8"/>
      <c r="E7" s="8"/>
      <c r="F7" s="9"/>
      <c r="G7" s="7"/>
      <c r="H7" s="10"/>
      <c r="I7" s="11"/>
      <c r="J7" s="12"/>
      <c r="K7" s="12"/>
      <c r="L7" s="6" t="s">
        <v>13</v>
      </c>
      <c r="M7" s="26"/>
      <c r="N7" s="13"/>
      <c r="O7" s="13"/>
      <c r="P7" s="14">
        <f t="shared" si="0"/>
        <v>0</v>
      </c>
      <c r="Q7" s="13"/>
      <c r="R7" s="13"/>
      <c r="S7" s="14">
        <f t="shared" si="1"/>
        <v>0</v>
      </c>
      <c r="T7" s="15">
        <f t="shared" si="2"/>
        <v>0</v>
      </c>
      <c r="U7" s="31" t="s">
        <v>32</v>
      </c>
      <c r="V7" s="31" t="s">
        <v>53</v>
      </c>
      <c r="W7" s="30">
        <v>106</v>
      </c>
      <c r="X7" s="21" t="s">
        <v>50</v>
      </c>
    </row>
    <row r="8" spans="1:24" ht="21" x14ac:dyDescent="0.25">
      <c r="A8" s="6">
        <v>3</v>
      </c>
      <c r="B8" s="21" t="s">
        <v>65</v>
      </c>
      <c r="C8" s="21" t="s">
        <v>64</v>
      </c>
      <c r="D8" s="8"/>
      <c r="E8" s="8"/>
      <c r="F8" s="9"/>
      <c r="G8" s="7"/>
      <c r="H8" s="10"/>
      <c r="I8" s="11"/>
      <c r="J8" s="12"/>
      <c r="K8" s="12"/>
      <c r="L8" s="6" t="s">
        <v>13</v>
      </c>
      <c r="M8" s="11"/>
      <c r="N8" s="13"/>
      <c r="O8" s="13"/>
      <c r="P8" s="14">
        <f t="shared" si="0"/>
        <v>0</v>
      </c>
      <c r="Q8" s="13"/>
      <c r="R8" s="13"/>
      <c r="S8" s="14">
        <f t="shared" si="1"/>
        <v>0</v>
      </c>
      <c r="T8" s="15">
        <f t="shared" si="2"/>
        <v>0</v>
      </c>
      <c r="U8" s="31" t="s">
        <v>32</v>
      </c>
      <c r="V8" s="31" t="s">
        <v>53</v>
      </c>
      <c r="W8" s="30">
        <v>106</v>
      </c>
      <c r="X8" s="21" t="s">
        <v>50</v>
      </c>
    </row>
    <row r="9" spans="1:24" ht="21" x14ac:dyDescent="0.25">
      <c r="A9" s="6">
        <v>4</v>
      </c>
      <c r="B9" s="21" t="s">
        <v>65</v>
      </c>
      <c r="C9" s="21" t="s">
        <v>64</v>
      </c>
      <c r="D9" s="8"/>
      <c r="E9" s="8"/>
      <c r="F9" s="9"/>
      <c r="G9" s="7"/>
      <c r="H9" s="10"/>
      <c r="I9" s="7"/>
      <c r="J9" s="11"/>
      <c r="K9" s="12"/>
      <c r="L9" s="6" t="s">
        <v>13</v>
      </c>
      <c r="M9" s="11"/>
      <c r="N9" s="13"/>
      <c r="O9" s="13"/>
      <c r="P9" s="14">
        <f t="shared" si="0"/>
        <v>0</v>
      </c>
      <c r="Q9" s="13"/>
      <c r="R9" s="13"/>
      <c r="S9" s="14">
        <f t="shared" si="1"/>
        <v>0</v>
      </c>
      <c r="T9" s="15">
        <f t="shared" si="2"/>
        <v>0</v>
      </c>
      <c r="U9" s="31" t="s">
        <v>32</v>
      </c>
      <c r="V9" s="31" t="s">
        <v>53</v>
      </c>
      <c r="W9" s="30">
        <v>106</v>
      </c>
      <c r="X9" s="21" t="s">
        <v>50</v>
      </c>
    </row>
    <row r="10" spans="1:24" ht="21" x14ac:dyDescent="0.25">
      <c r="A10" s="6">
        <v>5</v>
      </c>
      <c r="B10" s="21" t="s">
        <v>65</v>
      </c>
      <c r="C10" s="21" t="s">
        <v>64</v>
      </c>
      <c r="D10" s="8"/>
      <c r="E10" s="8"/>
      <c r="F10" s="9"/>
      <c r="G10" s="7"/>
      <c r="H10" s="10"/>
      <c r="I10" s="11"/>
      <c r="J10" s="12"/>
      <c r="K10" s="12"/>
      <c r="L10" s="6" t="s">
        <v>13</v>
      </c>
      <c r="M10" s="11"/>
      <c r="N10" s="13"/>
      <c r="O10" s="13"/>
      <c r="P10" s="14">
        <f t="shared" si="0"/>
        <v>0</v>
      </c>
      <c r="Q10" s="13"/>
      <c r="R10" s="13"/>
      <c r="S10" s="14">
        <f t="shared" si="1"/>
        <v>0</v>
      </c>
      <c r="T10" s="15">
        <f t="shared" si="2"/>
        <v>0</v>
      </c>
      <c r="U10" s="31" t="s">
        <v>32</v>
      </c>
      <c r="V10" s="31" t="s">
        <v>53</v>
      </c>
      <c r="W10" s="30">
        <v>106</v>
      </c>
      <c r="X10" s="21" t="s">
        <v>50</v>
      </c>
    </row>
    <row r="11" spans="1:24" ht="21" x14ac:dyDescent="0.25">
      <c r="A11" s="6">
        <v>6</v>
      </c>
      <c r="B11" s="21" t="s">
        <v>65</v>
      </c>
      <c r="C11" s="21" t="s">
        <v>64</v>
      </c>
      <c r="D11" s="8"/>
      <c r="E11" s="8"/>
      <c r="F11" s="7"/>
      <c r="G11" s="7"/>
      <c r="H11" s="7"/>
      <c r="I11" s="7"/>
      <c r="J11" s="7"/>
      <c r="K11" s="7"/>
      <c r="L11" s="6" t="s">
        <v>13</v>
      </c>
      <c r="M11" s="11"/>
      <c r="N11" s="13"/>
      <c r="O11" s="13"/>
      <c r="P11" s="14">
        <f t="shared" si="0"/>
        <v>0</v>
      </c>
      <c r="Q11" s="13"/>
      <c r="R11" s="13"/>
      <c r="S11" s="14">
        <f t="shared" si="1"/>
        <v>0</v>
      </c>
      <c r="T11" s="15">
        <f t="shared" si="2"/>
        <v>0</v>
      </c>
      <c r="U11" s="31" t="s">
        <v>32</v>
      </c>
      <c r="V11" s="31" t="s">
        <v>53</v>
      </c>
      <c r="W11" s="30">
        <v>106</v>
      </c>
      <c r="X11" s="21" t="s">
        <v>50</v>
      </c>
    </row>
    <row r="12" spans="1:24" ht="21" x14ac:dyDescent="0.25">
      <c r="A12" s="6">
        <v>7</v>
      </c>
      <c r="B12" s="21" t="s">
        <v>65</v>
      </c>
      <c r="C12" s="21" t="s">
        <v>64</v>
      </c>
      <c r="D12" s="8"/>
      <c r="E12" s="8"/>
      <c r="F12" s="9"/>
      <c r="G12" s="7"/>
      <c r="H12" s="10"/>
      <c r="I12" s="11"/>
      <c r="J12" s="12"/>
      <c r="K12" s="12"/>
      <c r="L12" s="6" t="s">
        <v>13</v>
      </c>
      <c r="M12" s="11"/>
      <c r="N12" s="13"/>
      <c r="O12" s="13"/>
      <c r="P12" s="14">
        <f>O12-N12</f>
        <v>0</v>
      </c>
      <c r="Q12" s="13"/>
      <c r="R12" s="13"/>
      <c r="S12" s="14">
        <f>R12-Q12</f>
        <v>0</v>
      </c>
      <c r="T12" s="15">
        <f>S12-P12</f>
        <v>0</v>
      </c>
      <c r="U12" s="31" t="s">
        <v>32</v>
      </c>
      <c r="V12" s="31" t="s">
        <v>53</v>
      </c>
      <c r="W12" s="30">
        <v>106</v>
      </c>
      <c r="X12" s="21" t="s">
        <v>50</v>
      </c>
    </row>
    <row r="13" spans="1:24" s="32" customFormat="1" ht="21" x14ac:dyDescent="0.25">
      <c r="A13" s="22">
        <v>8</v>
      </c>
      <c r="B13" s="21" t="s">
        <v>65</v>
      </c>
      <c r="C13" s="21" t="s">
        <v>64</v>
      </c>
      <c r="D13" s="23"/>
      <c r="E13" s="23"/>
      <c r="F13" s="24"/>
      <c r="G13" s="21"/>
      <c r="H13" s="25"/>
      <c r="I13" s="26"/>
      <c r="J13" s="27"/>
      <c r="K13" s="27"/>
      <c r="L13" s="22" t="s">
        <v>13</v>
      </c>
      <c r="M13" s="26"/>
      <c r="N13" s="28"/>
      <c r="O13" s="28"/>
      <c r="P13" s="29">
        <f>O13-N13</f>
        <v>0</v>
      </c>
      <c r="Q13" s="28"/>
      <c r="R13" s="28"/>
      <c r="S13" s="29">
        <f>R13-Q13</f>
        <v>0</v>
      </c>
      <c r="T13" s="30">
        <f>S13-P13</f>
        <v>0</v>
      </c>
      <c r="U13" s="31" t="s">
        <v>32</v>
      </c>
      <c r="V13" s="31" t="s">
        <v>53</v>
      </c>
      <c r="W13" s="30">
        <v>106</v>
      </c>
      <c r="X13" s="21" t="s">
        <v>50</v>
      </c>
    </row>
    <row r="14" spans="1:24" ht="21" x14ac:dyDescent="0.25">
      <c r="A14" s="6">
        <v>9</v>
      </c>
      <c r="B14" s="21" t="s">
        <v>65</v>
      </c>
      <c r="C14" s="21" t="s">
        <v>64</v>
      </c>
      <c r="D14" s="8"/>
      <c r="E14" s="8"/>
      <c r="F14" s="33"/>
      <c r="G14" s="7"/>
      <c r="H14" s="34"/>
      <c r="I14" s="35"/>
      <c r="J14" s="35"/>
      <c r="K14" s="35"/>
      <c r="L14" s="6" t="s">
        <v>13</v>
      </c>
      <c r="M14" s="11"/>
      <c r="N14" s="13"/>
      <c r="O14" s="13"/>
      <c r="P14" s="29">
        <f t="shared" ref="P14:P17" si="3">O14-N14</f>
        <v>0</v>
      </c>
      <c r="Q14" s="13"/>
      <c r="R14" s="13"/>
      <c r="S14" s="29">
        <f t="shared" ref="S14:S17" si="4">R14-Q14</f>
        <v>0</v>
      </c>
      <c r="T14" s="30">
        <f t="shared" ref="T14:T17" si="5">S14-P14</f>
        <v>0</v>
      </c>
      <c r="U14" s="31" t="s">
        <v>32</v>
      </c>
      <c r="V14" s="31" t="s">
        <v>53</v>
      </c>
      <c r="W14" s="30">
        <v>106</v>
      </c>
      <c r="X14" s="21" t="s">
        <v>50</v>
      </c>
    </row>
    <row r="15" spans="1:24" ht="21" x14ac:dyDescent="0.25">
      <c r="A15" s="6">
        <v>10</v>
      </c>
      <c r="B15" s="21" t="s">
        <v>65</v>
      </c>
      <c r="C15" s="21" t="s">
        <v>64</v>
      </c>
      <c r="D15" s="8"/>
      <c r="E15" s="8"/>
      <c r="F15" s="33"/>
      <c r="G15" s="7"/>
      <c r="H15" s="34"/>
      <c r="I15" s="35"/>
      <c r="J15" s="35"/>
      <c r="K15" s="35"/>
      <c r="L15" s="6" t="s">
        <v>13</v>
      </c>
      <c r="M15" s="11"/>
      <c r="N15" s="13"/>
      <c r="O15" s="13"/>
      <c r="P15" s="29">
        <f t="shared" si="3"/>
        <v>0</v>
      </c>
      <c r="Q15" s="13"/>
      <c r="R15" s="13"/>
      <c r="S15" s="29">
        <f t="shared" si="4"/>
        <v>0</v>
      </c>
      <c r="T15" s="30">
        <f t="shared" si="5"/>
        <v>0</v>
      </c>
      <c r="U15" s="31" t="s">
        <v>32</v>
      </c>
      <c r="V15" s="31" t="s">
        <v>53</v>
      </c>
      <c r="W15" s="30">
        <v>106</v>
      </c>
      <c r="X15" s="21" t="s">
        <v>50</v>
      </c>
    </row>
    <row r="16" spans="1:24" ht="21" x14ac:dyDescent="0.25">
      <c r="A16" s="6">
        <v>11</v>
      </c>
      <c r="B16" s="21" t="s">
        <v>65</v>
      </c>
      <c r="C16" s="21" t="s">
        <v>64</v>
      </c>
      <c r="D16" s="8"/>
      <c r="E16" s="8"/>
      <c r="F16" s="33"/>
      <c r="G16" s="7"/>
      <c r="H16" s="34"/>
      <c r="I16" s="35"/>
      <c r="J16" s="35"/>
      <c r="K16" s="35"/>
      <c r="L16" s="6" t="s">
        <v>13</v>
      </c>
      <c r="M16" s="11"/>
      <c r="N16" s="13"/>
      <c r="O16" s="13"/>
      <c r="P16" s="29">
        <f t="shared" si="3"/>
        <v>0</v>
      </c>
      <c r="Q16" s="13"/>
      <c r="R16" s="13"/>
      <c r="S16" s="29">
        <f t="shared" si="4"/>
        <v>0</v>
      </c>
      <c r="T16" s="30">
        <f t="shared" si="5"/>
        <v>0</v>
      </c>
      <c r="U16" s="31" t="s">
        <v>32</v>
      </c>
      <c r="V16" s="31" t="s">
        <v>53</v>
      </c>
      <c r="W16" s="30">
        <v>106</v>
      </c>
      <c r="X16" s="21" t="s">
        <v>50</v>
      </c>
    </row>
    <row r="17" spans="1:24" ht="21" x14ac:dyDescent="0.25">
      <c r="A17" s="6">
        <v>12</v>
      </c>
      <c r="B17" s="21" t="s">
        <v>65</v>
      </c>
      <c r="C17" s="21" t="s">
        <v>64</v>
      </c>
      <c r="D17" s="8"/>
      <c r="E17" s="8"/>
      <c r="F17" s="33"/>
      <c r="G17" s="7"/>
      <c r="H17" s="34"/>
      <c r="I17" s="35"/>
      <c r="J17" s="35"/>
      <c r="K17" s="35"/>
      <c r="L17" s="6" t="s">
        <v>13</v>
      </c>
      <c r="M17" s="11"/>
      <c r="N17" s="13"/>
      <c r="O17" s="13"/>
      <c r="P17" s="29">
        <f t="shared" si="3"/>
        <v>0</v>
      </c>
      <c r="Q17" s="13"/>
      <c r="R17" s="13"/>
      <c r="S17" s="29">
        <f t="shared" si="4"/>
        <v>0</v>
      </c>
      <c r="T17" s="30">
        <f t="shared" si="5"/>
        <v>0</v>
      </c>
      <c r="U17" s="31" t="s">
        <v>32</v>
      </c>
      <c r="V17" s="31" t="s">
        <v>53</v>
      </c>
      <c r="W17" s="30">
        <v>106</v>
      </c>
      <c r="X17" s="21" t="s">
        <v>50</v>
      </c>
    </row>
    <row r="18" spans="1:24" x14ac:dyDescent="0.25">
      <c r="A18" s="108" t="s">
        <v>10</v>
      </c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9"/>
      <c r="N18" s="112"/>
      <c r="O18" s="113"/>
      <c r="P18" s="116">
        <f>SUM(P6:P17)</f>
        <v>0</v>
      </c>
      <c r="Q18" s="112"/>
      <c r="R18" s="113"/>
      <c r="S18" s="118">
        <f>SUM(S6:S17)</f>
        <v>0</v>
      </c>
      <c r="T18" s="91">
        <f>SUM(T6:T17)</f>
        <v>0</v>
      </c>
      <c r="U18" s="93"/>
      <c r="V18" s="94"/>
      <c r="W18" s="94"/>
      <c r="X18" s="94"/>
    </row>
    <row r="19" spans="1:24" x14ac:dyDescent="0.25">
      <c r="A19" s="110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1"/>
      <c r="N19" s="114"/>
      <c r="O19" s="115"/>
      <c r="P19" s="117"/>
      <c r="Q19" s="114"/>
      <c r="R19" s="115"/>
      <c r="S19" s="92"/>
      <c r="T19" s="92"/>
      <c r="U19" s="95"/>
      <c r="V19" s="96"/>
      <c r="W19" s="96"/>
      <c r="X19" s="96"/>
    </row>
  </sheetData>
  <mergeCells count="32">
    <mergeCell ref="A1:X1"/>
    <mergeCell ref="A2:B2"/>
    <mergeCell ref="C2:M2"/>
    <mergeCell ref="N2:T3"/>
    <mergeCell ref="U2:X2"/>
    <mergeCell ref="A3:B3"/>
    <mergeCell ref="C3:M3"/>
    <mergeCell ref="U3:X3"/>
    <mergeCell ref="N4:P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M4:M5"/>
    <mergeCell ref="A18:M19"/>
    <mergeCell ref="N18:O19"/>
    <mergeCell ref="P18:P19"/>
    <mergeCell ref="Q18:R19"/>
    <mergeCell ref="S18:S19"/>
    <mergeCell ref="T18:T19"/>
    <mergeCell ref="U18:X19"/>
    <mergeCell ref="Q4:S4"/>
    <mergeCell ref="T4:T5"/>
    <mergeCell ref="V4:V5"/>
    <mergeCell ref="W4:W5"/>
    <mergeCell ref="X4:X5"/>
  </mergeCells>
  <phoneticPr fontId="6" type="noConversion"/>
  <pageMargins left="0.17" right="0.17" top="0.17" bottom="0.75" header="0.3" footer="0.3"/>
  <pageSetup paperSize="9" scale="5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A2056-EA04-4BCD-BA70-1E2D243B0BB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جم گستر </vt:lpstr>
      <vt:lpstr>PDA TAR</vt:lpstr>
      <vt:lpstr>شیراز</vt:lpstr>
      <vt:lpstr>نفت امام خمینی (شازند)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Bascule2</cp:lastModifiedBy>
  <cp:lastPrinted>2025-01-30T21:23:33Z</cp:lastPrinted>
  <dcterms:created xsi:type="dcterms:W3CDTF">2022-06-20T09:33:39Z</dcterms:created>
  <dcterms:modified xsi:type="dcterms:W3CDTF">2025-01-30T21:25:31Z</dcterms:modified>
</cp:coreProperties>
</file>