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Z:\Warehouse\"/>
    </mc:Choice>
  </mc:AlternateContent>
  <xr:revisionPtr revIDLastSave="0" documentId="13_ncr:1_{22E9FA5C-4454-4AA2-AE16-85BAEF1569F6}" xr6:coauthVersionLast="47" xr6:coauthVersionMax="47" xr10:uidLastSave="{00000000-0000-0000-0000-000000000000}"/>
  <bookViews>
    <workbookView xWindow="-120" yWindow="-120" windowWidth="29040" windowHeight="15840" tabRatio="642" activeTab="1" xr2:uid="{00000000-000D-0000-FFFF-FFFF00000000}"/>
  </bookViews>
  <sheets>
    <sheet name="شیراز" sheetId="22" r:id="rId1"/>
    <sheet name="راهگردبندر." sheetId="24" r:id="rId2"/>
    <sheet name="Sheet1" sheetId="15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24" l="1"/>
  <c r="O7" i="24"/>
  <c r="Q6" i="24"/>
  <c r="O6" i="24"/>
  <c r="O8" i="24" s="1"/>
  <c r="Q3" i="24" s="1"/>
  <c r="N8" i="24"/>
  <c r="M8" i="24"/>
  <c r="P7" i="22" l="1"/>
  <c r="S7" i="22"/>
  <c r="T7" i="22" s="1"/>
  <c r="P8" i="22"/>
  <c r="S8" i="22"/>
  <c r="T8" i="22" s="1"/>
  <c r="P9" i="22"/>
  <c r="S9" i="22"/>
  <c r="P10" i="22"/>
  <c r="S10" i="22"/>
  <c r="T10" i="22"/>
  <c r="P11" i="22"/>
  <c r="S11" i="22"/>
  <c r="P12" i="22"/>
  <c r="S12" i="22"/>
  <c r="T12" i="22" s="1"/>
  <c r="P13" i="22"/>
  <c r="S13" i="22"/>
  <c r="T13" i="22" s="1"/>
  <c r="P14" i="22"/>
  <c r="S14" i="22"/>
  <c r="T14" i="22" s="1"/>
  <c r="P15" i="22"/>
  <c r="S15" i="22"/>
  <c r="T15" i="22" s="1"/>
  <c r="P16" i="22"/>
  <c r="S16" i="22"/>
  <c r="P17" i="22"/>
  <c r="S17" i="22"/>
  <c r="T17" i="22"/>
  <c r="P18" i="22"/>
  <c r="S18" i="22"/>
  <c r="P19" i="22"/>
  <c r="S19" i="22"/>
  <c r="P20" i="22"/>
  <c r="S20" i="22"/>
  <c r="T20" i="22"/>
  <c r="P21" i="22"/>
  <c r="S21" i="22"/>
  <c r="P22" i="22"/>
  <c r="S22" i="22"/>
  <c r="P23" i="22"/>
  <c r="S23" i="22"/>
  <c r="T23" i="22" s="1"/>
  <c r="P24" i="22"/>
  <c r="S24" i="22"/>
  <c r="P25" i="22"/>
  <c r="S25" i="22"/>
  <c r="T25" i="22" s="1"/>
  <c r="P26" i="22"/>
  <c r="S26" i="22"/>
  <c r="T26" i="22" s="1"/>
  <c r="P27" i="22"/>
  <c r="S27" i="22"/>
  <c r="P6" i="22"/>
  <c r="S6" i="22"/>
  <c r="T16" i="22" l="1"/>
  <c r="T9" i="22"/>
  <c r="T22" i="22"/>
  <c r="T18" i="22"/>
  <c r="T21" i="22"/>
  <c r="T27" i="22"/>
  <c r="T11" i="22"/>
  <c r="T19" i="22"/>
  <c r="T24" i="22"/>
  <c r="T6" i="22"/>
  <c r="P28" i="22" l="1"/>
  <c r="S28" i="22"/>
  <c r="T28" i="22" l="1"/>
</calcChain>
</file>

<file path=xl/sharedStrings.xml><?xml version="1.0" encoding="utf-8"?>
<sst xmlns="http://schemas.openxmlformats.org/spreadsheetml/2006/main" count="207" uniqueCount="64">
  <si>
    <t>ردیف</t>
  </si>
  <si>
    <t>ساعت ورود</t>
  </si>
  <si>
    <t>ساعت خروج</t>
  </si>
  <si>
    <t>شماره ماشین</t>
  </si>
  <si>
    <t>نام راننده</t>
  </si>
  <si>
    <t>شماره توزین</t>
  </si>
  <si>
    <t>شرکت حمل کننده</t>
  </si>
  <si>
    <t>خالص</t>
  </si>
  <si>
    <t>مبداء بارگیری</t>
  </si>
  <si>
    <t>مقصد کالا</t>
  </si>
  <si>
    <t>مجموع</t>
  </si>
  <si>
    <t>کد:LOD-J-FM-28-00</t>
  </si>
  <si>
    <t>تاریخ ارسال</t>
  </si>
  <si>
    <t>جم گستر</t>
  </si>
  <si>
    <t>شماره حواله</t>
  </si>
  <si>
    <t>دما</t>
  </si>
  <si>
    <t>فرم ورود کامیون به پلنت خلیج فارس</t>
  </si>
  <si>
    <t>شرکت پالایش نفت جی( پلنت خلیج فارس)</t>
  </si>
  <si>
    <t>تاریخ دریافت</t>
  </si>
  <si>
    <t>شماره ملی</t>
  </si>
  <si>
    <t>شماره قبض باسکول منطقه ویژه</t>
  </si>
  <si>
    <t>شماره سند انبار</t>
  </si>
  <si>
    <t>وزن مبدا kg</t>
  </si>
  <si>
    <t>وزن مقصد kg</t>
  </si>
  <si>
    <t>اختلاف باسکول</t>
  </si>
  <si>
    <t xml:space="preserve">نام </t>
  </si>
  <si>
    <t>مخزن</t>
  </si>
  <si>
    <t>تحویل گیرنده</t>
  </si>
  <si>
    <t>راننده</t>
  </si>
  <si>
    <t>خالی</t>
  </si>
  <si>
    <t>پر</t>
  </si>
  <si>
    <t>کالا</t>
  </si>
  <si>
    <t>VB</t>
  </si>
  <si>
    <t>100</t>
  </si>
  <si>
    <t>شرکت پالایش نفت شیراز</t>
  </si>
  <si>
    <t>1403/11/01</t>
  </si>
  <si>
    <t>106</t>
  </si>
  <si>
    <t>بهمن ماه</t>
  </si>
  <si>
    <t>1403/11/03</t>
  </si>
  <si>
    <t>خالق سجادیان</t>
  </si>
  <si>
    <t>173ع46</t>
  </si>
  <si>
    <t>مریدی</t>
  </si>
  <si>
    <t>کارخانه پالایش نفت جی(پلنت خلیج فارس)</t>
  </si>
  <si>
    <t>شماره حواله:</t>
  </si>
  <si>
    <t>مقدار حواله:</t>
  </si>
  <si>
    <t>مانده حواله :</t>
  </si>
  <si>
    <t>اطلاعات محموله ارسالی</t>
  </si>
  <si>
    <t>کد ملی</t>
  </si>
  <si>
    <t>نوع تانکر</t>
  </si>
  <si>
    <t>شماره سند</t>
  </si>
  <si>
    <t>وزن مبدا(kg)</t>
  </si>
  <si>
    <t>شماره پلمپ بالا</t>
  </si>
  <si>
    <t>شماره پلمپ پایین</t>
  </si>
  <si>
    <t>نوع قیر</t>
  </si>
  <si>
    <t>شماره مخزن</t>
  </si>
  <si>
    <t>ارسال کننده</t>
  </si>
  <si>
    <t>دوجداره</t>
  </si>
  <si>
    <t>PG70-10</t>
  </si>
  <si>
    <t>حاصلیان ترابر جنوب</t>
  </si>
  <si>
    <t>138ع47</t>
  </si>
  <si>
    <t>رسول ظهرابی</t>
  </si>
  <si>
    <t>حسین آریاپور</t>
  </si>
  <si>
    <t>196ع37</t>
  </si>
  <si>
    <t>راهگردبندر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</si>
</sst>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00000]hh:mm:ss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8"/>
      <name val="B Nazanin"/>
      <charset val="178"/>
    </font>
    <font>
      <b/>
      <sz val="14"/>
      <color theme="1"/>
      <name val="B Nazanin"/>
      <charset val="178"/>
    </font>
    <font>
      <sz val="11"/>
      <color theme="1"/>
      <name val="B Nazanin"/>
      <charset val="178"/>
    </font>
    <font>
      <b/>
      <sz val="12"/>
      <color theme="1"/>
      <name val="B Nazanin"/>
      <charset val="178"/>
    </font>
    <font>
      <sz val="8"/>
      <name val="Calibri"/>
      <family val="2"/>
      <scheme val="minor"/>
    </font>
    <font>
      <b/>
      <sz val="11"/>
      <color theme="1"/>
      <name val="B Nazanin"/>
      <charset val="178"/>
    </font>
    <font>
      <b/>
      <sz val="12"/>
      <name val="B Nazanin"/>
      <charset val="178"/>
    </font>
    <font>
      <b/>
      <sz val="9"/>
      <name val="B Nazanin"/>
      <charset val="178"/>
    </font>
    <font>
      <sz val="11"/>
      <name val="Calibri"/>
      <family val="2"/>
      <scheme val="minor"/>
    </font>
    <font>
      <b/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14">
    <xf numFmtId="0" fontId="0" fillId="0" borderId="0" xfId="0"/>
    <xf numFmtId="0" fontId="5" fillId="5" borderId="6" xfId="1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 wrapText="1"/>
    </xf>
    <xf numFmtId="0" fontId="5" fillId="5" borderId="10" xfId="1" applyFont="1" applyFill="1" applyBorder="1" applyAlignment="1">
      <alignment horizontal="center" vertical="center"/>
    </xf>
    <xf numFmtId="3" fontId="5" fillId="5" borderId="7" xfId="1" applyNumberFormat="1" applyFont="1" applyFill="1" applyBorder="1" applyAlignment="1">
      <alignment horizontal="center" vertical="center"/>
    </xf>
    <xf numFmtId="3" fontId="5" fillId="5" borderId="8" xfId="0" applyNumberFormat="1" applyFont="1" applyFill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20" fontId="5" fillId="0" borderId="8" xfId="1" applyNumberFormat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3" fontId="5" fillId="0" borderId="7" xfId="1" applyNumberFormat="1" applyFont="1" applyBorder="1" applyAlignment="1">
      <alignment horizontal="center" vertical="center"/>
    </xf>
    <xf numFmtId="3" fontId="8" fillId="0" borderId="7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49" fontId="9" fillId="0" borderId="7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164" fontId="8" fillId="0" borderId="7" xfId="0" applyNumberFormat="1" applyFont="1" applyBorder="1" applyAlignment="1">
      <alignment horizontal="center" vertical="center"/>
    </xf>
    <xf numFmtId="3" fontId="8" fillId="0" borderId="7" xfId="1" applyNumberFormat="1" applyFont="1" applyBorder="1" applyAlignment="1">
      <alignment horizontal="center" vertical="center"/>
    </xf>
    <xf numFmtId="0" fontId="10" fillId="0" borderId="0" xfId="0" applyFont="1"/>
    <xf numFmtId="3" fontId="3" fillId="5" borderId="16" xfId="1" applyNumberFormat="1" applyFont="1" applyFill="1" applyBorder="1" applyAlignment="1">
      <alignment horizontal="center" vertical="center"/>
    </xf>
    <xf numFmtId="3" fontId="5" fillId="7" borderId="7" xfId="1" applyNumberFormat="1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4" fillId="0" borderId="0" xfId="0" applyFont="1"/>
    <xf numFmtId="20" fontId="5" fillId="6" borderId="7" xfId="0" applyNumberFormat="1" applyFont="1" applyFill="1" applyBorder="1" applyAlignment="1">
      <alignment horizontal="center" vertical="center"/>
    </xf>
    <xf numFmtId="0" fontId="11" fillId="6" borderId="7" xfId="0" applyFont="1" applyFill="1" applyBorder="1" applyAlignment="1">
      <alignment horizontal="center" vertical="center"/>
    </xf>
    <xf numFmtId="20" fontId="5" fillId="0" borderId="7" xfId="0" applyNumberFormat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3" fillId="5" borderId="1" xfId="1" applyFont="1" applyFill="1" applyBorder="1" applyAlignment="1">
      <alignment horizontal="center" vertical="center"/>
    </xf>
    <xf numFmtId="0" fontId="3" fillId="5" borderId="2" xfId="1" applyFont="1" applyFill="1" applyBorder="1" applyAlignment="1">
      <alignment horizontal="center" vertical="center"/>
    </xf>
    <xf numFmtId="0" fontId="3" fillId="5" borderId="5" xfId="1" applyFont="1" applyFill="1" applyBorder="1" applyAlignment="1">
      <alignment horizontal="center" vertical="center"/>
    </xf>
    <xf numFmtId="0" fontId="3" fillId="5" borderId="11" xfId="1" applyFont="1" applyFill="1" applyBorder="1" applyAlignment="1">
      <alignment horizontal="center" vertical="center"/>
    </xf>
    <xf numFmtId="0" fontId="3" fillId="5" borderId="6" xfId="1" applyFont="1" applyFill="1" applyBorder="1" applyAlignment="1">
      <alignment horizontal="center" vertical="center"/>
    </xf>
    <xf numFmtId="0" fontId="3" fillId="5" borderId="9" xfId="1" applyFont="1" applyFill="1" applyBorder="1" applyAlignment="1">
      <alignment horizontal="center" vertical="center"/>
    </xf>
    <xf numFmtId="0" fontId="3" fillId="5" borderId="12" xfId="1" applyFont="1" applyFill="1" applyBorder="1" applyAlignment="1">
      <alignment horizontal="center" vertical="center"/>
    </xf>
    <xf numFmtId="0" fontId="3" fillId="5" borderId="10" xfId="1" applyFont="1" applyFill="1" applyBorder="1" applyAlignment="1">
      <alignment horizontal="center" vertical="center"/>
    </xf>
    <xf numFmtId="0" fontId="3" fillId="5" borderId="3" xfId="1" applyFont="1" applyFill="1" applyBorder="1" applyAlignment="1">
      <alignment horizontal="center" vertical="center"/>
    </xf>
    <xf numFmtId="3" fontId="5" fillId="5" borderId="3" xfId="1" applyNumberFormat="1" applyFont="1" applyFill="1" applyBorder="1" applyAlignment="1">
      <alignment horizontal="center" vertical="center"/>
    </xf>
    <xf numFmtId="3" fontId="5" fillId="5" borderId="1" xfId="1" applyNumberFormat="1" applyFont="1" applyFill="1" applyBorder="1" applyAlignment="1">
      <alignment horizontal="center" vertical="center"/>
    </xf>
    <xf numFmtId="3" fontId="5" fillId="5" borderId="2" xfId="1" applyNumberFormat="1" applyFont="1" applyFill="1" applyBorder="1" applyAlignment="1">
      <alignment horizontal="center" vertical="center"/>
    </xf>
    <xf numFmtId="0" fontId="5" fillId="5" borderId="4" xfId="1" applyFont="1" applyFill="1" applyBorder="1" applyAlignment="1">
      <alignment horizontal="center" vertical="center"/>
    </xf>
    <xf numFmtId="0" fontId="5" fillId="5" borderId="8" xfId="1" applyFont="1" applyFill="1" applyBorder="1" applyAlignment="1">
      <alignment horizontal="center" vertical="center"/>
    </xf>
    <xf numFmtId="0" fontId="5" fillId="5" borderId="5" xfId="1" applyFont="1" applyFill="1" applyBorder="1" applyAlignment="1">
      <alignment horizontal="center" vertical="center"/>
    </xf>
    <xf numFmtId="0" fontId="5" fillId="5" borderId="6" xfId="1" applyFont="1" applyFill="1" applyBorder="1" applyAlignment="1">
      <alignment horizontal="center" vertical="center"/>
    </xf>
    <xf numFmtId="0" fontId="5" fillId="5" borderId="9" xfId="1" applyFont="1" applyFill="1" applyBorder="1" applyAlignment="1">
      <alignment horizontal="center" vertical="center"/>
    </xf>
    <xf numFmtId="0" fontId="5" fillId="5" borderId="10" xfId="1" applyFont="1" applyFill="1" applyBorder="1" applyAlignment="1">
      <alignment horizontal="center" vertical="center"/>
    </xf>
    <xf numFmtId="0" fontId="7" fillId="5" borderId="4" xfId="1" applyFont="1" applyFill="1" applyBorder="1" applyAlignment="1">
      <alignment horizontal="center" vertical="center" wrapText="1"/>
    </xf>
    <xf numFmtId="0" fontId="7" fillId="5" borderId="8" xfId="1" applyFont="1" applyFill="1" applyBorder="1" applyAlignment="1">
      <alignment horizontal="center" vertical="center" wrapText="1"/>
    </xf>
    <xf numFmtId="0" fontId="5" fillId="5" borderId="4" xfId="1" applyFont="1" applyFill="1" applyBorder="1" applyAlignment="1">
      <alignment horizontal="center" vertical="center" wrapText="1"/>
    </xf>
    <xf numFmtId="0" fontId="5" fillId="5" borderId="8" xfId="1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3" fontId="7" fillId="0" borderId="4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3" fontId="7" fillId="6" borderId="4" xfId="0" applyNumberFormat="1" applyFont="1" applyFill="1" applyBorder="1" applyAlignment="1">
      <alignment horizontal="center" vertical="center"/>
    </xf>
    <xf numFmtId="0" fontId="7" fillId="6" borderId="8" xfId="0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0" xfId="0" applyFill="1" applyAlignment="1">
      <alignment horizontal="center"/>
    </xf>
    <xf numFmtId="3" fontId="5" fillId="5" borderId="4" xfId="1" applyNumberFormat="1" applyFont="1" applyFill="1" applyBorder="1" applyAlignment="1">
      <alignment horizontal="center" vertical="center" wrapText="1"/>
    </xf>
    <xf numFmtId="3" fontId="5" fillId="5" borderId="8" xfId="1" applyNumberFormat="1" applyFont="1" applyFill="1" applyBorder="1" applyAlignment="1">
      <alignment horizontal="center" vertical="center" wrapText="1"/>
    </xf>
    <xf numFmtId="3" fontId="5" fillId="5" borderId="4" xfId="0" applyNumberFormat="1" applyFont="1" applyFill="1" applyBorder="1" applyAlignment="1">
      <alignment horizontal="center" vertical="center"/>
    </xf>
    <xf numFmtId="3" fontId="5" fillId="5" borderId="8" xfId="0" applyNumberFormat="1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2" fillId="2" borderId="12" xfId="1" applyFont="1" applyFill="1" applyBorder="1" applyAlignment="1">
      <alignment horizontal="center" vertical="center"/>
    </xf>
    <xf numFmtId="3" fontId="3" fillId="5" borderId="3" xfId="1" applyNumberFormat="1" applyFont="1" applyFill="1" applyBorder="1" applyAlignment="1">
      <alignment horizontal="center" vertical="center"/>
    </xf>
    <xf numFmtId="3" fontId="3" fillId="5" borderId="15" xfId="1" applyNumberFormat="1" applyFont="1" applyFill="1" applyBorder="1" applyAlignment="1">
      <alignment horizontal="center" vertical="center"/>
    </xf>
    <xf numFmtId="3" fontId="3" fillId="5" borderId="17" xfId="1" applyNumberFormat="1" applyFont="1" applyFill="1" applyBorder="1" applyAlignment="1">
      <alignment horizontal="center" vertical="center"/>
    </xf>
    <xf numFmtId="3" fontId="3" fillId="5" borderId="1" xfId="1" applyNumberFormat="1" applyFont="1" applyFill="1" applyBorder="1" applyAlignment="1">
      <alignment horizontal="center" vertical="center"/>
    </xf>
    <xf numFmtId="0" fontId="5" fillId="7" borderId="4" xfId="1" applyFont="1" applyFill="1" applyBorder="1" applyAlignment="1">
      <alignment horizontal="center" vertical="center"/>
    </xf>
    <xf numFmtId="0" fontId="5" fillId="7" borderId="5" xfId="1" applyFont="1" applyFill="1" applyBorder="1" applyAlignment="1">
      <alignment horizontal="center" vertical="center"/>
    </xf>
    <xf numFmtId="0" fontId="5" fillId="7" borderId="6" xfId="1" applyFont="1" applyFill="1" applyBorder="1" applyAlignment="1">
      <alignment horizontal="center" vertical="center"/>
    </xf>
    <xf numFmtId="3" fontId="5" fillId="7" borderId="3" xfId="1" applyNumberFormat="1" applyFont="1" applyFill="1" applyBorder="1" applyAlignment="1">
      <alignment horizontal="center" vertical="center"/>
    </xf>
    <xf numFmtId="3" fontId="5" fillId="7" borderId="1" xfId="1" applyNumberFormat="1" applyFont="1" applyFill="1" applyBorder="1" applyAlignment="1">
      <alignment horizontal="center" vertical="center"/>
    </xf>
    <xf numFmtId="3" fontId="5" fillId="7" borderId="2" xfId="1" applyNumberFormat="1" applyFont="1" applyFill="1" applyBorder="1" applyAlignment="1">
      <alignment horizontal="center" vertical="center"/>
    </xf>
    <xf numFmtId="3" fontId="5" fillId="7" borderId="18" xfId="1" applyNumberFormat="1" applyFont="1" applyFill="1" applyBorder="1" applyAlignment="1">
      <alignment horizontal="center" vertical="center"/>
    </xf>
    <xf numFmtId="3" fontId="5" fillId="7" borderId="4" xfId="0" applyNumberFormat="1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/>
    </xf>
    <xf numFmtId="0" fontId="5" fillId="7" borderId="8" xfId="1" applyFont="1" applyFill="1" applyBorder="1" applyAlignment="1">
      <alignment horizontal="center" vertical="center"/>
    </xf>
    <xf numFmtId="0" fontId="5" fillId="7" borderId="9" xfId="1" applyFont="1" applyFill="1" applyBorder="1" applyAlignment="1">
      <alignment horizontal="center" vertical="center"/>
    </xf>
    <xf numFmtId="0" fontId="5" fillId="7" borderId="10" xfId="1" applyFont="1" applyFill="1" applyBorder="1" applyAlignment="1">
      <alignment horizontal="center" vertical="center"/>
    </xf>
    <xf numFmtId="3" fontId="5" fillId="7" borderId="8" xfId="1" applyNumberFormat="1" applyFont="1" applyFill="1" applyBorder="1" applyAlignment="1">
      <alignment horizontal="center" vertical="center"/>
    </xf>
    <xf numFmtId="3" fontId="5" fillId="7" borderId="8" xfId="0" applyNumberFormat="1" applyFont="1" applyFill="1" applyBorder="1" applyAlignment="1">
      <alignment horizontal="center" vertical="center"/>
    </xf>
    <xf numFmtId="0" fontId="5" fillId="7" borderId="8" xfId="0" applyFont="1" applyFill="1" applyBorder="1" applyAlignment="1">
      <alignment horizontal="center" vertical="center" wrapText="1"/>
    </xf>
    <xf numFmtId="0" fontId="5" fillId="7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3" fontId="5" fillId="0" borderId="11" xfId="0" applyNumberFormat="1" applyFont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49" fontId="4" fillId="0" borderId="0" xfId="0" applyNumberFormat="1" applyFont="1"/>
    <xf numFmtId="0" fontId="4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14" name="Picture 13" descr="Description: C:\Users\f.hamidpour\Desktop\Jey logo.jpg">
          <a:extLst>
            <a:ext uri="{FF2B5EF4-FFF2-40B4-BE49-F238E27FC236}">
              <a16:creationId xmlns:a16="http://schemas.microsoft.com/office/drawing/2014/main" id="{DDDDA768-C39A-4D54-9956-876F9A78CC4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68315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15" name="Picture 14" descr="Description: C:\Users\f.hamidpour\Desktop\Jey logo.jpg">
          <a:extLst>
            <a:ext uri="{FF2B5EF4-FFF2-40B4-BE49-F238E27FC236}">
              <a16:creationId xmlns:a16="http://schemas.microsoft.com/office/drawing/2014/main" id="{1B75CD0B-322D-4282-A681-EE3F054881A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68315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16" name="Picture 15" descr="Description: C:\Users\f.hamidpour\Desktop\Jey logo.jpg">
          <a:extLst>
            <a:ext uri="{FF2B5EF4-FFF2-40B4-BE49-F238E27FC236}">
              <a16:creationId xmlns:a16="http://schemas.microsoft.com/office/drawing/2014/main" id="{865379A3-9DF9-447B-AC73-312B45DBA7D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68315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17" name="Picture 16" descr="Description: C:\Users\f.hamidpour\Desktop\Jey logo.jpg">
          <a:extLst>
            <a:ext uri="{FF2B5EF4-FFF2-40B4-BE49-F238E27FC236}">
              <a16:creationId xmlns:a16="http://schemas.microsoft.com/office/drawing/2014/main" id="{F5650540-D513-4EAD-867C-BE513AE6302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70071306" y="571500"/>
          <a:ext cx="1155894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89F2E231-4699-407B-8CC4-E9F046903DD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711731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31750</xdr:rowOff>
    </xdr:from>
    <xdr:to>
      <xdr:col>1</xdr:col>
      <xdr:colOff>546294</xdr:colOff>
      <xdr:row>1</xdr:row>
      <xdr:rowOff>31750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AF3C4FAB-C0CB-4EEE-8FA6-68A1484D749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711731" y="3175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0C564-5906-4A78-8E67-4BF918514763}">
  <sheetPr>
    <pageSetUpPr fitToPage="1"/>
  </sheetPr>
  <dimension ref="A1:Y31"/>
  <sheetViews>
    <sheetView rightToLeft="1" zoomScale="111" zoomScaleNormal="111" workbookViewId="0">
      <selection activeCell="K12" sqref="K12"/>
    </sheetView>
  </sheetViews>
  <sheetFormatPr defaultRowHeight="15" x14ac:dyDescent="0.25"/>
  <cols>
    <col min="1" max="1" width="5.7109375" bestFit="1" customWidth="1"/>
    <col min="2" max="2" width="11.140625" bestFit="1" customWidth="1"/>
    <col min="3" max="3" width="11.7109375" bestFit="1" customWidth="1"/>
    <col min="4" max="4" width="10.42578125" bestFit="1" customWidth="1"/>
    <col min="5" max="5" width="11.42578125" bestFit="1" customWidth="1"/>
    <col min="6" max="6" width="9" bestFit="1" customWidth="1"/>
    <col min="7" max="7" width="5.28515625" bestFit="1" customWidth="1"/>
    <col min="8" max="8" width="15.7109375" bestFit="1" customWidth="1"/>
    <col min="9" max="9" width="21.140625" bestFit="1" customWidth="1"/>
    <col min="10" max="10" width="14.85546875" customWidth="1"/>
    <col min="11" max="11" width="11.28515625" bestFit="1" customWidth="1"/>
    <col min="12" max="12" width="15.85546875" bestFit="1" customWidth="1"/>
    <col min="13" max="13" width="14" bestFit="1" customWidth="1"/>
    <col min="14" max="14" width="7.42578125" bestFit="1" customWidth="1"/>
    <col min="15" max="15" width="8.42578125" bestFit="1" customWidth="1"/>
    <col min="16" max="16" width="8.140625" bestFit="1" customWidth="1"/>
    <col min="17" max="17" width="7.85546875" bestFit="1" customWidth="1"/>
    <col min="18" max="18" width="7.7109375" bestFit="1" customWidth="1"/>
    <col min="19" max="19" width="8.140625" bestFit="1" customWidth="1"/>
    <col min="20" max="20" width="10.28515625" customWidth="1"/>
    <col min="21" max="21" width="4.140625" bestFit="1" customWidth="1"/>
    <col min="22" max="22" width="4.5703125" bestFit="1" customWidth="1"/>
    <col min="23" max="23" width="6.140625" bestFit="1" customWidth="1"/>
    <col min="24" max="24" width="12" bestFit="1" customWidth="1"/>
    <col min="25" max="26" width="9.140625" customWidth="1"/>
  </cols>
  <sheetData>
    <row r="1" spans="1:25" ht="30" x14ac:dyDescent="0.25">
      <c r="A1" s="33" t="s">
        <v>16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</row>
    <row r="2" spans="1:25" ht="24" x14ac:dyDescent="0.25">
      <c r="A2" s="34" t="s">
        <v>8</v>
      </c>
      <c r="B2" s="35"/>
      <c r="C2" s="36" t="s">
        <v>34</v>
      </c>
      <c r="D2" s="37"/>
      <c r="E2" s="37"/>
      <c r="F2" s="37"/>
      <c r="G2" s="37"/>
      <c r="H2" s="37"/>
      <c r="I2" s="37"/>
      <c r="J2" s="37"/>
      <c r="K2" s="37"/>
      <c r="L2" s="37"/>
      <c r="M2" s="38"/>
      <c r="N2" s="36" t="s">
        <v>37</v>
      </c>
      <c r="O2" s="37"/>
      <c r="P2" s="37"/>
      <c r="Q2" s="37"/>
      <c r="R2" s="37"/>
      <c r="S2" s="37"/>
      <c r="T2" s="38"/>
      <c r="U2" s="42" t="s">
        <v>14</v>
      </c>
      <c r="V2" s="34"/>
      <c r="W2" s="34"/>
      <c r="X2" s="35"/>
    </row>
    <row r="3" spans="1:25" ht="24" x14ac:dyDescent="0.25">
      <c r="A3" s="34" t="s">
        <v>9</v>
      </c>
      <c r="B3" s="35"/>
      <c r="C3" s="39" t="s">
        <v>17</v>
      </c>
      <c r="D3" s="40"/>
      <c r="E3" s="40"/>
      <c r="F3" s="40"/>
      <c r="G3" s="40"/>
      <c r="H3" s="40"/>
      <c r="I3" s="40"/>
      <c r="J3" s="40"/>
      <c r="K3" s="40"/>
      <c r="L3" s="40"/>
      <c r="M3" s="41"/>
      <c r="N3" s="39"/>
      <c r="O3" s="40"/>
      <c r="P3" s="40"/>
      <c r="Q3" s="40"/>
      <c r="R3" s="40"/>
      <c r="S3" s="40"/>
      <c r="T3" s="41"/>
      <c r="U3" s="42">
        <v>14030296</v>
      </c>
      <c r="V3" s="34"/>
      <c r="W3" s="34"/>
      <c r="X3" s="35"/>
    </row>
    <row r="4" spans="1:25" ht="21" x14ac:dyDescent="0.25">
      <c r="A4" s="46" t="s">
        <v>0</v>
      </c>
      <c r="B4" s="46" t="s">
        <v>12</v>
      </c>
      <c r="C4" s="46" t="s">
        <v>18</v>
      </c>
      <c r="D4" s="46" t="s">
        <v>1</v>
      </c>
      <c r="E4" s="46" t="s">
        <v>2</v>
      </c>
      <c r="F4" s="48" t="s">
        <v>3</v>
      </c>
      <c r="G4" s="49"/>
      <c r="H4" s="1" t="s">
        <v>19</v>
      </c>
      <c r="I4" s="46" t="s">
        <v>4</v>
      </c>
      <c r="J4" s="52" t="s">
        <v>20</v>
      </c>
      <c r="K4" s="54" t="s">
        <v>5</v>
      </c>
      <c r="L4" s="46" t="s">
        <v>6</v>
      </c>
      <c r="M4" s="46" t="s">
        <v>21</v>
      </c>
      <c r="N4" s="43" t="s">
        <v>22</v>
      </c>
      <c r="O4" s="44"/>
      <c r="P4" s="45"/>
      <c r="Q4" s="43" t="s">
        <v>23</v>
      </c>
      <c r="R4" s="44"/>
      <c r="S4" s="45"/>
      <c r="T4" s="73" t="s">
        <v>24</v>
      </c>
      <c r="U4" s="2" t="s">
        <v>25</v>
      </c>
      <c r="V4" s="75" t="s">
        <v>15</v>
      </c>
      <c r="W4" s="77" t="s">
        <v>26</v>
      </c>
      <c r="X4" s="79" t="s">
        <v>27</v>
      </c>
    </row>
    <row r="5" spans="1:25" ht="21" x14ac:dyDescent="0.25">
      <c r="A5" s="47"/>
      <c r="B5" s="47"/>
      <c r="C5" s="47"/>
      <c r="D5" s="47"/>
      <c r="E5" s="47"/>
      <c r="F5" s="50"/>
      <c r="G5" s="51"/>
      <c r="H5" s="3" t="s">
        <v>28</v>
      </c>
      <c r="I5" s="47"/>
      <c r="J5" s="53"/>
      <c r="K5" s="55"/>
      <c r="L5" s="47"/>
      <c r="M5" s="47"/>
      <c r="N5" s="4" t="s">
        <v>29</v>
      </c>
      <c r="O5" s="4" t="s">
        <v>30</v>
      </c>
      <c r="P5" s="4" t="s">
        <v>7</v>
      </c>
      <c r="Q5" s="4" t="s">
        <v>29</v>
      </c>
      <c r="R5" s="4" t="s">
        <v>30</v>
      </c>
      <c r="S5" s="4" t="s">
        <v>7</v>
      </c>
      <c r="T5" s="74"/>
      <c r="U5" s="5" t="s">
        <v>31</v>
      </c>
      <c r="V5" s="76"/>
      <c r="W5" s="78"/>
      <c r="X5" s="80"/>
    </row>
    <row r="6" spans="1:25" ht="21" x14ac:dyDescent="0.25">
      <c r="A6" s="6">
        <v>1</v>
      </c>
      <c r="B6" s="7" t="s">
        <v>35</v>
      </c>
      <c r="C6" s="7" t="s">
        <v>38</v>
      </c>
      <c r="D6" s="8">
        <v>0.44097222222222221</v>
      </c>
      <c r="E6" s="8">
        <v>0.47499999999999998</v>
      </c>
      <c r="F6" s="9" t="s">
        <v>40</v>
      </c>
      <c r="G6" s="7">
        <v>93</v>
      </c>
      <c r="H6" s="10">
        <v>2431798658</v>
      </c>
      <c r="I6" s="11" t="s">
        <v>39</v>
      </c>
      <c r="J6" s="12">
        <v>582221</v>
      </c>
      <c r="K6" s="13">
        <v>4926210</v>
      </c>
      <c r="L6" s="6" t="s">
        <v>13</v>
      </c>
      <c r="M6" s="11">
        <v>300631</v>
      </c>
      <c r="N6" s="14">
        <v>19830</v>
      </c>
      <c r="O6" s="14">
        <v>42990</v>
      </c>
      <c r="P6" s="15">
        <f t="shared" ref="P6:P16" si="0">O6-N6</f>
        <v>23160</v>
      </c>
      <c r="Q6" s="14">
        <v>20190</v>
      </c>
      <c r="R6" s="14">
        <v>43380</v>
      </c>
      <c r="S6" s="15">
        <f t="shared" ref="S6:S16" si="1">R6-Q6</f>
        <v>23190</v>
      </c>
      <c r="T6" s="16">
        <f t="shared" ref="T6:T27" si="2">S6-P6</f>
        <v>30</v>
      </c>
      <c r="U6" s="19" t="s">
        <v>32</v>
      </c>
      <c r="V6" s="20" t="s">
        <v>33</v>
      </c>
      <c r="W6" s="20" t="s">
        <v>36</v>
      </c>
      <c r="X6" s="7" t="s">
        <v>41</v>
      </c>
    </row>
    <row r="7" spans="1:25" ht="21" x14ac:dyDescent="0.25">
      <c r="A7" s="6">
        <v>2</v>
      </c>
      <c r="B7" s="7" t="s">
        <v>35</v>
      </c>
      <c r="C7" s="7" t="s">
        <v>38</v>
      </c>
      <c r="D7" s="8"/>
      <c r="E7" s="8"/>
      <c r="F7" s="9"/>
      <c r="G7" s="7"/>
      <c r="H7" s="10"/>
      <c r="I7" s="11"/>
      <c r="J7" s="12"/>
      <c r="K7" s="13"/>
      <c r="L7" s="6" t="s">
        <v>13</v>
      </c>
      <c r="M7" s="11"/>
      <c r="N7" s="14"/>
      <c r="O7" s="14"/>
      <c r="P7" s="15">
        <f t="shared" si="0"/>
        <v>0</v>
      </c>
      <c r="Q7" s="14"/>
      <c r="R7" s="14"/>
      <c r="S7" s="15">
        <f t="shared" si="1"/>
        <v>0</v>
      </c>
      <c r="T7" s="16">
        <f t="shared" si="2"/>
        <v>0</v>
      </c>
      <c r="U7" s="19" t="s">
        <v>32</v>
      </c>
      <c r="V7" s="20" t="s">
        <v>33</v>
      </c>
      <c r="W7" s="16">
        <v>106</v>
      </c>
      <c r="X7" s="7"/>
    </row>
    <row r="8" spans="1:25" ht="21" x14ac:dyDescent="0.25">
      <c r="A8" s="6">
        <v>3</v>
      </c>
      <c r="B8" s="7" t="s">
        <v>35</v>
      </c>
      <c r="C8" s="7" t="s">
        <v>38</v>
      </c>
      <c r="D8" s="17"/>
      <c r="E8" s="17"/>
      <c r="F8" s="7"/>
      <c r="G8" s="7"/>
      <c r="H8" s="7"/>
      <c r="I8" s="7"/>
      <c r="J8" s="7"/>
      <c r="K8" s="7"/>
      <c r="L8" s="6" t="s">
        <v>13</v>
      </c>
      <c r="M8" s="6"/>
      <c r="N8" s="14"/>
      <c r="O8" s="14"/>
      <c r="P8" s="15">
        <f t="shared" si="0"/>
        <v>0</v>
      </c>
      <c r="Q8" s="14"/>
      <c r="R8" s="14"/>
      <c r="S8" s="15">
        <f t="shared" si="1"/>
        <v>0</v>
      </c>
      <c r="T8" s="16">
        <f t="shared" si="2"/>
        <v>0</v>
      </c>
      <c r="U8" s="19" t="s">
        <v>32</v>
      </c>
      <c r="V8" s="20" t="s">
        <v>33</v>
      </c>
      <c r="W8" s="20" t="s">
        <v>36</v>
      </c>
      <c r="X8" s="7"/>
    </row>
    <row r="9" spans="1:25" s="24" customFormat="1" ht="21" x14ac:dyDescent="0.25">
      <c r="A9" s="6">
        <v>4</v>
      </c>
      <c r="B9" s="7" t="s">
        <v>35</v>
      </c>
      <c r="C9" s="7" t="s">
        <v>38</v>
      </c>
      <c r="D9" s="22"/>
      <c r="E9" s="22"/>
      <c r="F9" s="16"/>
      <c r="G9" s="16"/>
      <c r="H9" s="16"/>
      <c r="I9" s="16"/>
      <c r="J9" s="16"/>
      <c r="K9" s="16"/>
      <c r="L9" s="21" t="s">
        <v>13</v>
      </c>
      <c r="M9" s="21"/>
      <c r="N9" s="23"/>
      <c r="O9" s="23"/>
      <c r="P9" s="15">
        <f t="shared" si="0"/>
        <v>0</v>
      </c>
      <c r="Q9" s="23"/>
      <c r="R9" s="23"/>
      <c r="S9" s="15">
        <f t="shared" si="1"/>
        <v>0</v>
      </c>
      <c r="T9" s="16">
        <f t="shared" si="2"/>
        <v>0</v>
      </c>
      <c r="U9" s="19" t="s">
        <v>32</v>
      </c>
      <c r="V9" s="20" t="s">
        <v>33</v>
      </c>
      <c r="W9" s="16">
        <v>106</v>
      </c>
      <c r="X9" s="7"/>
    </row>
    <row r="10" spans="1:25" ht="21" x14ac:dyDescent="0.25">
      <c r="A10" s="6">
        <v>5</v>
      </c>
      <c r="B10" s="7" t="s">
        <v>35</v>
      </c>
      <c r="C10" s="7" t="s">
        <v>38</v>
      </c>
      <c r="D10" s="17"/>
      <c r="E10" s="17"/>
      <c r="F10" s="7"/>
      <c r="G10" s="7"/>
      <c r="H10" s="7"/>
      <c r="I10" s="7"/>
      <c r="J10" s="7"/>
      <c r="K10" s="7"/>
      <c r="L10" s="6" t="s">
        <v>13</v>
      </c>
      <c r="M10" s="6"/>
      <c r="N10" s="14"/>
      <c r="O10" s="14"/>
      <c r="P10" s="15">
        <f t="shared" si="0"/>
        <v>0</v>
      </c>
      <c r="Q10" s="14"/>
      <c r="R10" s="14"/>
      <c r="S10" s="15">
        <f t="shared" si="1"/>
        <v>0</v>
      </c>
      <c r="T10" s="16">
        <f t="shared" si="2"/>
        <v>0</v>
      </c>
      <c r="U10" s="19" t="s">
        <v>32</v>
      </c>
      <c r="V10" s="20" t="s">
        <v>33</v>
      </c>
      <c r="W10" s="20" t="s">
        <v>36</v>
      </c>
      <c r="X10" s="7"/>
    </row>
    <row r="11" spans="1:25" ht="21" x14ac:dyDescent="0.25">
      <c r="A11" s="6">
        <v>6</v>
      </c>
      <c r="B11" s="7" t="s">
        <v>35</v>
      </c>
      <c r="C11" s="7" t="s">
        <v>38</v>
      </c>
      <c r="D11" s="17"/>
      <c r="E11" s="17"/>
      <c r="F11" s="7"/>
      <c r="G11" s="7"/>
      <c r="H11" s="7"/>
      <c r="I11" s="7"/>
      <c r="J11" s="7"/>
      <c r="K11" s="7"/>
      <c r="L11" s="6" t="s">
        <v>13</v>
      </c>
      <c r="M11" s="6"/>
      <c r="N11" s="14"/>
      <c r="O11" s="14"/>
      <c r="P11" s="15">
        <f t="shared" si="0"/>
        <v>0</v>
      </c>
      <c r="Q11" s="14"/>
      <c r="R11" s="14"/>
      <c r="S11" s="15">
        <f t="shared" si="1"/>
        <v>0</v>
      </c>
      <c r="T11" s="16">
        <f t="shared" si="2"/>
        <v>0</v>
      </c>
      <c r="U11" s="19" t="s">
        <v>32</v>
      </c>
      <c r="V11" s="20" t="s">
        <v>33</v>
      </c>
      <c r="W11" s="16">
        <v>106</v>
      </c>
      <c r="X11" s="7"/>
    </row>
    <row r="12" spans="1:25" ht="21" x14ac:dyDescent="0.25">
      <c r="A12" s="6">
        <v>7</v>
      </c>
      <c r="B12" s="7" t="s">
        <v>35</v>
      </c>
      <c r="C12" s="7" t="s">
        <v>38</v>
      </c>
      <c r="D12" s="17"/>
      <c r="E12" s="17"/>
      <c r="F12" s="7"/>
      <c r="G12" s="7"/>
      <c r="H12" s="7"/>
      <c r="I12" s="7"/>
      <c r="J12" s="7"/>
      <c r="K12" s="7"/>
      <c r="L12" s="6" t="s">
        <v>13</v>
      </c>
      <c r="M12" s="6"/>
      <c r="N12" s="14"/>
      <c r="O12" s="14"/>
      <c r="P12" s="15">
        <f t="shared" si="0"/>
        <v>0</v>
      </c>
      <c r="Q12" s="14"/>
      <c r="R12" s="14"/>
      <c r="S12" s="15">
        <f t="shared" si="1"/>
        <v>0</v>
      </c>
      <c r="T12" s="16">
        <f t="shared" si="2"/>
        <v>0</v>
      </c>
      <c r="U12" s="19" t="s">
        <v>32</v>
      </c>
      <c r="V12" s="20" t="s">
        <v>33</v>
      </c>
      <c r="W12" s="20" t="s">
        <v>36</v>
      </c>
      <c r="X12" s="7"/>
    </row>
    <row r="13" spans="1:25" ht="21" x14ac:dyDescent="0.25">
      <c r="A13" s="6">
        <v>8</v>
      </c>
      <c r="B13" s="7" t="s">
        <v>35</v>
      </c>
      <c r="C13" s="7" t="s">
        <v>38</v>
      </c>
      <c r="D13" s="17"/>
      <c r="E13" s="17"/>
      <c r="F13" s="7"/>
      <c r="G13" s="7"/>
      <c r="H13" s="7"/>
      <c r="I13" s="7"/>
      <c r="J13" s="7"/>
      <c r="K13" s="7"/>
      <c r="L13" s="6" t="s">
        <v>13</v>
      </c>
      <c r="M13" s="6"/>
      <c r="N13" s="14"/>
      <c r="O13" s="14"/>
      <c r="P13" s="15">
        <f t="shared" si="0"/>
        <v>0</v>
      </c>
      <c r="Q13" s="14"/>
      <c r="R13" s="14"/>
      <c r="S13" s="15">
        <f t="shared" si="1"/>
        <v>0</v>
      </c>
      <c r="T13" s="16">
        <f t="shared" si="2"/>
        <v>0</v>
      </c>
      <c r="U13" s="19" t="s">
        <v>32</v>
      </c>
      <c r="V13" s="20" t="s">
        <v>33</v>
      </c>
      <c r="W13" s="16">
        <v>106</v>
      </c>
      <c r="X13" s="7"/>
    </row>
    <row r="14" spans="1:25" ht="21" x14ac:dyDescent="0.25">
      <c r="A14" s="6">
        <v>9</v>
      </c>
      <c r="B14" s="7" t="s">
        <v>35</v>
      </c>
      <c r="C14" s="7" t="s">
        <v>38</v>
      </c>
      <c r="D14" s="17"/>
      <c r="E14" s="17"/>
      <c r="F14" s="7"/>
      <c r="G14" s="7"/>
      <c r="H14" s="7"/>
      <c r="I14" s="7"/>
      <c r="J14" s="7"/>
      <c r="K14" s="7"/>
      <c r="L14" s="6" t="s">
        <v>13</v>
      </c>
      <c r="M14" s="6"/>
      <c r="N14" s="14"/>
      <c r="O14" s="14"/>
      <c r="P14" s="15">
        <f t="shared" si="0"/>
        <v>0</v>
      </c>
      <c r="Q14" s="14"/>
      <c r="R14" s="14"/>
      <c r="S14" s="15">
        <f t="shared" si="1"/>
        <v>0</v>
      </c>
      <c r="T14" s="16">
        <f t="shared" si="2"/>
        <v>0</v>
      </c>
      <c r="U14" s="19" t="s">
        <v>32</v>
      </c>
      <c r="V14" s="20" t="s">
        <v>33</v>
      </c>
      <c r="W14" s="20" t="s">
        <v>36</v>
      </c>
      <c r="X14" s="7"/>
    </row>
    <row r="15" spans="1:25" ht="21" x14ac:dyDescent="0.25">
      <c r="A15" s="6">
        <v>10</v>
      </c>
      <c r="B15" s="7" t="s">
        <v>35</v>
      </c>
      <c r="C15" s="7" t="s">
        <v>38</v>
      </c>
      <c r="D15" s="17"/>
      <c r="E15" s="17"/>
      <c r="F15" s="7"/>
      <c r="G15" s="7"/>
      <c r="H15" s="7"/>
      <c r="I15" s="7"/>
      <c r="J15" s="7"/>
      <c r="K15" s="7"/>
      <c r="L15" s="6" t="s">
        <v>13</v>
      </c>
      <c r="M15" s="6"/>
      <c r="N15" s="14"/>
      <c r="O15" s="14"/>
      <c r="P15" s="15">
        <f t="shared" si="0"/>
        <v>0</v>
      </c>
      <c r="Q15" s="14"/>
      <c r="R15" s="14"/>
      <c r="S15" s="15">
        <f t="shared" si="1"/>
        <v>0</v>
      </c>
      <c r="T15" s="16">
        <f t="shared" si="2"/>
        <v>0</v>
      </c>
      <c r="U15" s="19" t="s">
        <v>32</v>
      </c>
      <c r="V15" s="20" t="s">
        <v>33</v>
      </c>
      <c r="W15" s="16">
        <v>106</v>
      </c>
      <c r="X15" s="7"/>
    </row>
    <row r="16" spans="1:25" ht="21" x14ac:dyDescent="0.45">
      <c r="A16" s="6">
        <v>11</v>
      </c>
      <c r="B16" s="7" t="s">
        <v>35</v>
      </c>
      <c r="C16" s="7" t="s">
        <v>38</v>
      </c>
      <c r="D16" s="17"/>
      <c r="E16" s="17"/>
      <c r="F16" s="7"/>
      <c r="G16" s="7"/>
      <c r="H16" s="7"/>
      <c r="I16" s="7"/>
      <c r="J16" s="7"/>
      <c r="K16" s="7"/>
      <c r="L16" s="6" t="s">
        <v>13</v>
      </c>
      <c r="M16" s="6"/>
      <c r="N16" s="14"/>
      <c r="O16" s="14"/>
      <c r="P16" s="15">
        <f t="shared" si="0"/>
        <v>0</v>
      </c>
      <c r="Q16" s="14"/>
      <c r="R16" s="14"/>
      <c r="S16" s="15">
        <f t="shared" si="1"/>
        <v>0</v>
      </c>
      <c r="T16" s="16">
        <f t="shared" si="2"/>
        <v>0</v>
      </c>
      <c r="U16" s="19" t="s">
        <v>32</v>
      </c>
      <c r="V16" s="20" t="s">
        <v>33</v>
      </c>
      <c r="W16" s="20" t="s">
        <v>36</v>
      </c>
      <c r="X16" s="7"/>
      <c r="Y16" s="18"/>
    </row>
    <row r="17" spans="1:25" ht="21" x14ac:dyDescent="0.45">
      <c r="A17" s="6">
        <v>12</v>
      </c>
      <c r="B17" s="7" t="s">
        <v>35</v>
      </c>
      <c r="C17" s="7" t="s">
        <v>38</v>
      </c>
      <c r="D17" s="17"/>
      <c r="E17" s="17"/>
      <c r="F17" s="7"/>
      <c r="G17" s="7"/>
      <c r="H17" s="7"/>
      <c r="I17" s="7"/>
      <c r="J17" s="7"/>
      <c r="K17" s="7"/>
      <c r="L17" s="6" t="s">
        <v>13</v>
      </c>
      <c r="M17" s="6"/>
      <c r="N17" s="14"/>
      <c r="O17" s="14"/>
      <c r="P17" s="15">
        <f>O17-N17</f>
        <v>0</v>
      </c>
      <c r="Q17" s="14"/>
      <c r="R17" s="14"/>
      <c r="S17" s="15">
        <f>R17-Q17</f>
        <v>0</v>
      </c>
      <c r="T17" s="16">
        <f t="shared" si="2"/>
        <v>0</v>
      </c>
      <c r="U17" s="19" t="s">
        <v>32</v>
      </c>
      <c r="V17" s="20" t="s">
        <v>33</v>
      </c>
      <c r="W17" s="16">
        <v>106</v>
      </c>
      <c r="X17" s="7"/>
      <c r="Y17" s="18"/>
    </row>
    <row r="18" spans="1:25" ht="21" x14ac:dyDescent="0.45">
      <c r="A18" s="6">
        <v>13</v>
      </c>
      <c r="B18" s="7" t="s">
        <v>35</v>
      </c>
      <c r="C18" s="7" t="s">
        <v>38</v>
      </c>
      <c r="D18" s="17"/>
      <c r="E18" s="17"/>
      <c r="F18" s="7"/>
      <c r="G18" s="7"/>
      <c r="H18" s="7"/>
      <c r="I18" s="7"/>
      <c r="J18" s="7"/>
      <c r="K18" s="7"/>
      <c r="L18" s="6" t="s">
        <v>13</v>
      </c>
      <c r="M18" s="6"/>
      <c r="N18" s="14"/>
      <c r="O18" s="14"/>
      <c r="P18" s="15">
        <f t="shared" ref="P18:P27" si="3">O18-N18</f>
        <v>0</v>
      </c>
      <c r="Q18" s="14"/>
      <c r="R18" s="14"/>
      <c r="S18" s="15">
        <f t="shared" ref="S18:S27" si="4">R18-Q18</f>
        <v>0</v>
      </c>
      <c r="T18" s="16">
        <f t="shared" si="2"/>
        <v>0</v>
      </c>
      <c r="U18" s="19" t="s">
        <v>32</v>
      </c>
      <c r="V18" s="20" t="s">
        <v>33</v>
      </c>
      <c r="W18" s="20" t="s">
        <v>36</v>
      </c>
      <c r="X18" s="7"/>
      <c r="Y18" s="18"/>
    </row>
    <row r="19" spans="1:25" ht="21" x14ac:dyDescent="0.45">
      <c r="A19" s="6">
        <v>14</v>
      </c>
      <c r="B19" s="7" t="s">
        <v>35</v>
      </c>
      <c r="C19" s="7" t="s">
        <v>38</v>
      </c>
      <c r="D19" s="17"/>
      <c r="E19" s="17"/>
      <c r="F19" s="7"/>
      <c r="G19" s="7"/>
      <c r="H19" s="7"/>
      <c r="I19" s="7"/>
      <c r="J19" s="7"/>
      <c r="K19" s="7"/>
      <c r="L19" s="6" t="s">
        <v>13</v>
      </c>
      <c r="M19" s="6"/>
      <c r="N19" s="14"/>
      <c r="O19" s="14"/>
      <c r="P19" s="15">
        <f t="shared" si="3"/>
        <v>0</v>
      </c>
      <c r="Q19" s="14"/>
      <c r="R19" s="14"/>
      <c r="S19" s="15">
        <f t="shared" si="4"/>
        <v>0</v>
      </c>
      <c r="T19" s="16">
        <f t="shared" si="2"/>
        <v>0</v>
      </c>
      <c r="U19" s="19" t="s">
        <v>32</v>
      </c>
      <c r="V19" s="20" t="s">
        <v>33</v>
      </c>
      <c r="W19" s="16">
        <v>106</v>
      </c>
      <c r="X19" s="7"/>
      <c r="Y19" s="18"/>
    </row>
    <row r="20" spans="1:25" ht="21" x14ac:dyDescent="0.45">
      <c r="A20" s="6">
        <v>15</v>
      </c>
      <c r="B20" s="7" t="s">
        <v>35</v>
      </c>
      <c r="C20" s="7" t="s">
        <v>38</v>
      </c>
      <c r="D20" s="17"/>
      <c r="E20" s="17"/>
      <c r="F20" s="7"/>
      <c r="G20" s="7"/>
      <c r="H20" s="7"/>
      <c r="I20" s="7"/>
      <c r="J20" s="7"/>
      <c r="K20" s="7"/>
      <c r="L20" s="6" t="s">
        <v>13</v>
      </c>
      <c r="M20" s="6"/>
      <c r="N20" s="14"/>
      <c r="O20" s="14"/>
      <c r="P20" s="15">
        <f t="shared" si="3"/>
        <v>0</v>
      </c>
      <c r="Q20" s="14"/>
      <c r="R20" s="14"/>
      <c r="S20" s="15">
        <f t="shared" si="4"/>
        <v>0</v>
      </c>
      <c r="T20" s="16">
        <f t="shared" si="2"/>
        <v>0</v>
      </c>
      <c r="U20" s="19" t="s">
        <v>32</v>
      </c>
      <c r="V20" s="20" t="s">
        <v>33</v>
      </c>
      <c r="W20" s="20" t="s">
        <v>36</v>
      </c>
      <c r="X20" s="7"/>
      <c r="Y20" s="18"/>
    </row>
    <row r="21" spans="1:25" ht="21" x14ac:dyDescent="0.45">
      <c r="A21" s="6">
        <v>16</v>
      </c>
      <c r="B21" s="7" t="s">
        <v>35</v>
      </c>
      <c r="C21" s="7" t="s">
        <v>38</v>
      </c>
      <c r="D21" s="17"/>
      <c r="E21" s="17"/>
      <c r="F21" s="7"/>
      <c r="G21" s="7"/>
      <c r="H21" s="7"/>
      <c r="I21" s="7"/>
      <c r="J21" s="7"/>
      <c r="K21" s="7"/>
      <c r="L21" s="6" t="s">
        <v>13</v>
      </c>
      <c r="M21" s="6"/>
      <c r="N21" s="14"/>
      <c r="O21" s="14"/>
      <c r="P21" s="15">
        <f t="shared" si="3"/>
        <v>0</v>
      </c>
      <c r="Q21" s="14"/>
      <c r="R21" s="14"/>
      <c r="S21" s="15">
        <f t="shared" si="4"/>
        <v>0</v>
      </c>
      <c r="T21" s="16">
        <f t="shared" si="2"/>
        <v>0</v>
      </c>
      <c r="U21" s="19" t="s">
        <v>32</v>
      </c>
      <c r="V21" s="20" t="s">
        <v>33</v>
      </c>
      <c r="W21" s="16">
        <v>106</v>
      </c>
      <c r="X21" s="7"/>
      <c r="Y21" s="18"/>
    </row>
    <row r="22" spans="1:25" ht="21" x14ac:dyDescent="0.45">
      <c r="A22" s="6">
        <v>17</v>
      </c>
      <c r="B22" s="7" t="s">
        <v>35</v>
      </c>
      <c r="C22" s="7" t="s">
        <v>38</v>
      </c>
      <c r="D22" s="17"/>
      <c r="E22" s="17"/>
      <c r="F22" s="7"/>
      <c r="G22" s="7"/>
      <c r="H22" s="7"/>
      <c r="I22" s="7"/>
      <c r="J22" s="7"/>
      <c r="K22" s="7"/>
      <c r="L22" s="6" t="s">
        <v>13</v>
      </c>
      <c r="M22" s="6"/>
      <c r="N22" s="14"/>
      <c r="O22" s="14"/>
      <c r="P22" s="15">
        <f t="shared" si="3"/>
        <v>0</v>
      </c>
      <c r="Q22" s="14"/>
      <c r="R22" s="14"/>
      <c r="S22" s="15">
        <f t="shared" si="4"/>
        <v>0</v>
      </c>
      <c r="T22" s="16">
        <f t="shared" si="2"/>
        <v>0</v>
      </c>
      <c r="U22" s="19" t="s">
        <v>32</v>
      </c>
      <c r="V22" s="20" t="s">
        <v>33</v>
      </c>
      <c r="W22" s="20" t="s">
        <v>36</v>
      </c>
      <c r="X22" s="7"/>
      <c r="Y22" s="18"/>
    </row>
    <row r="23" spans="1:25" ht="21" x14ac:dyDescent="0.45">
      <c r="A23" s="6">
        <v>18</v>
      </c>
      <c r="B23" s="7" t="s">
        <v>35</v>
      </c>
      <c r="C23" s="7" t="s">
        <v>38</v>
      </c>
      <c r="D23" s="17"/>
      <c r="E23" s="17"/>
      <c r="F23" s="7"/>
      <c r="G23" s="7"/>
      <c r="H23" s="7"/>
      <c r="I23" s="7"/>
      <c r="J23" s="7"/>
      <c r="K23" s="7"/>
      <c r="L23" s="6" t="s">
        <v>13</v>
      </c>
      <c r="M23" s="6"/>
      <c r="N23" s="14"/>
      <c r="O23" s="14"/>
      <c r="P23" s="15">
        <f t="shared" si="3"/>
        <v>0</v>
      </c>
      <c r="Q23" s="14"/>
      <c r="R23" s="14"/>
      <c r="S23" s="15">
        <f t="shared" si="4"/>
        <v>0</v>
      </c>
      <c r="T23" s="16">
        <f t="shared" si="2"/>
        <v>0</v>
      </c>
      <c r="U23" s="19" t="s">
        <v>32</v>
      </c>
      <c r="V23" s="20" t="s">
        <v>33</v>
      </c>
      <c r="W23" s="16">
        <v>106</v>
      </c>
      <c r="X23" s="7"/>
      <c r="Y23" s="18"/>
    </row>
    <row r="24" spans="1:25" ht="21" x14ac:dyDescent="0.45">
      <c r="A24" s="6">
        <v>19</v>
      </c>
      <c r="B24" s="7" t="s">
        <v>35</v>
      </c>
      <c r="C24" s="7" t="s">
        <v>38</v>
      </c>
      <c r="D24" s="17"/>
      <c r="E24" s="17"/>
      <c r="F24" s="7"/>
      <c r="G24" s="7"/>
      <c r="H24" s="7"/>
      <c r="I24" s="7"/>
      <c r="J24" s="7"/>
      <c r="K24" s="7"/>
      <c r="L24" s="6" t="s">
        <v>13</v>
      </c>
      <c r="M24" s="6"/>
      <c r="N24" s="14"/>
      <c r="O24" s="14"/>
      <c r="P24" s="15">
        <f t="shared" si="3"/>
        <v>0</v>
      </c>
      <c r="Q24" s="14"/>
      <c r="R24" s="14"/>
      <c r="S24" s="15">
        <f t="shared" si="4"/>
        <v>0</v>
      </c>
      <c r="T24" s="16">
        <f t="shared" si="2"/>
        <v>0</v>
      </c>
      <c r="U24" s="19" t="s">
        <v>32</v>
      </c>
      <c r="V24" s="20" t="s">
        <v>33</v>
      </c>
      <c r="W24" s="20" t="s">
        <v>36</v>
      </c>
      <c r="X24" s="7"/>
      <c r="Y24" s="18"/>
    </row>
    <row r="25" spans="1:25" ht="21" x14ac:dyDescent="0.45">
      <c r="A25" s="6">
        <v>20</v>
      </c>
      <c r="B25" s="7" t="s">
        <v>35</v>
      </c>
      <c r="C25" s="7" t="s">
        <v>38</v>
      </c>
      <c r="D25" s="17"/>
      <c r="E25" s="17"/>
      <c r="F25" s="7"/>
      <c r="G25" s="7"/>
      <c r="H25" s="7"/>
      <c r="I25" s="7"/>
      <c r="J25" s="7"/>
      <c r="K25" s="7"/>
      <c r="L25" s="6" t="s">
        <v>13</v>
      </c>
      <c r="M25" s="6"/>
      <c r="N25" s="14"/>
      <c r="O25" s="14"/>
      <c r="P25" s="15">
        <f t="shared" si="3"/>
        <v>0</v>
      </c>
      <c r="Q25" s="14"/>
      <c r="R25" s="14"/>
      <c r="S25" s="15">
        <f t="shared" si="4"/>
        <v>0</v>
      </c>
      <c r="T25" s="16">
        <f t="shared" si="2"/>
        <v>0</v>
      </c>
      <c r="U25" s="19" t="s">
        <v>32</v>
      </c>
      <c r="V25" s="20" t="s">
        <v>33</v>
      </c>
      <c r="W25" s="16">
        <v>106</v>
      </c>
      <c r="X25" s="7"/>
      <c r="Y25" s="18"/>
    </row>
    <row r="26" spans="1:25" ht="21" x14ac:dyDescent="0.45">
      <c r="A26" s="6">
        <v>21</v>
      </c>
      <c r="B26" s="7" t="s">
        <v>35</v>
      </c>
      <c r="C26" s="7" t="s">
        <v>38</v>
      </c>
      <c r="D26" s="17"/>
      <c r="E26" s="17"/>
      <c r="F26" s="7"/>
      <c r="G26" s="7"/>
      <c r="H26" s="7"/>
      <c r="I26" s="7"/>
      <c r="J26" s="7"/>
      <c r="K26" s="7"/>
      <c r="L26" s="6" t="s">
        <v>13</v>
      </c>
      <c r="M26" s="6"/>
      <c r="N26" s="14"/>
      <c r="O26" s="14"/>
      <c r="P26" s="15">
        <f t="shared" si="3"/>
        <v>0</v>
      </c>
      <c r="Q26" s="14"/>
      <c r="R26" s="14"/>
      <c r="S26" s="15">
        <f t="shared" si="4"/>
        <v>0</v>
      </c>
      <c r="T26" s="16">
        <f t="shared" si="2"/>
        <v>0</v>
      </c>
      <c r="U26" s="19" t="s">
        <v>32</v>
      </c>
      <c r="V26" s="20" t="s">
        <v>33</v>
      </c>
      <c r="W26" s="20" t="s">
        <v>36</v>
      </c>
      <c r="X26" s="7"/>
      <c r="Y26" s="18"/>
    </row>
    <row r="27" spans="1:25" ht="21" x14ac:dyDescent="0.25">
      <c r="A27" s="6">
        <v>22</v>
      </c>
      <c r="B27" s="7" t="s">
        <v>35</v>
      </c>
      <c r="C27" s="7" t="s">
        <v>38</v>
      </c>
      <c r="D27" s="17"/>
      <c r="E27" s="17"/>
      <c r="F27" s="7"/>
      <c r="G27" s="7"/>
      <c r="H27" s="7"/>
      <c r="I27" s="7"/>
      <c r="J27" s="7"/>
      <c r="K27" s="7"/>
      <c r="L27" s="6" t="s">
        <v>13</v>
      </c>
      <c r="M27" s="6"/>
      <c r="N27" s="14"/>
      <c r="O27" s="14"/>
      <c r="P27" s="15">
        <f t="shared" si="3"/>
        <v>0</v>
      </c>
      <c r="Q27" s="14"/>
      <c r="R27" s="14"/>
      <c r="S27" s="15">
        <f t="shared" si="4"/>
        <v>0</v>
      </c>
      <c r="T27" s="16">
        <f t="shared" si="2"/>
        <v>0</v>
      </c>
      <c r="U27" s="19" t="s">
        <v>32</v>
      </c>
      <c r="V27" s="20" t="s">
        <v>33</v>
      </c>
      <c r="W27" s="16">
        <v>106</v>
      </c>
      <c r="X27" s="7"/>
    </row>
    <row r="28" spans="1:25" x14ac:dyDescent="0.25">
      <c r="A28" s="56" t="s">
        <v>10</v>
      </c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7"/>
      <c r="N28" s="60"/>
      <c r="O28" s="61"/>
      <c r="P28" s="64">
        <f>SUM(P6:P27)</f>
        <v>23160</v>
      </c>
      <c r="Q28" s="60"/>
      <c r="R28" s="61"/>
      <c r="S28" s="66">
        <f>SUM(S6:S27)</f>
        <v>23190</v>
      </c>
      <c r="T28" s="68">
        <f>SUM(T6:T27)</f>
        <v>30</v>
      </c>
      <c r="U28" s="69"/>
      <c r="V28" s="70"/>
      <c r="W28" s="70"/>
      <c r="X28" s="70"/>
    </row>
    <row r="29" spans="1:25" x14ac:dyDescent="0.25">
      <c r="A29" s="58"/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9"/>
      <c r="N29" s="62"/>
      <c r="O29" s="63"/>
      <c r="P29" s="65"/>
      <c r="Q29" s="62"/>
      <c r="R29" s="63"/>
      <c r="S29" s="67"/>
      <c r="T29" s="67"/>
      <c r="U29" s="71"/>
      <c r="V29" s="72"/>
      <c r="W29" s="72"/>
      <c r="X29" s="72"/>
    </row>
    <row r="31" spans="1:25" ht="18" x14ac:dyDescent="0.45">
      <c r="V31" s="18" t="s">
        <v>11</v>
      </c>
      <c r="W31" s="18"/>
      <c r="X31" s="18"/>
    </row>
  </sheetData>
  <mergeCells count="32">
    <mergeCell ref="T28:T29"/>
    <mergeCell ref="U28:X29"/>
    <mergeCell ref="Q4:S4"/>
    <mergeCell ref="T4:T5"/>
    <mergeCell ref="V4:V5"/>
    <mergeCell ref="W4:W5"/>
    <mergeCell ref="X4:X5"/>
    <mergeCell ref="A28:M29"/>
    <mergeCell ref="N28:O29"/>
    <mergeCell ref="P28:P29"/>
    <mergeCell ref="Q28:R29"/>
    <mergeCell ref="S28:S29"/>
    <mergeCell ref="N4:P4"/>
    <mergeCell ref="A4:A5"/>
    <mergeCell ref="B4:B5"/>
    <mergeCell ref="C4:C5"/>
    <mergeCell ref="D4:D5"/>
    <mergeCell ref="E4:E5"/>
    <mergeCell ref="F4:G5"/>
    <mergeCell ref="I4:I5"/>
    <mergeCell ref="J4:J5"/>
    <mergeCell ref="K4:K5"/>
    <mergeCell ref="L4:L5"/>
    <mergeCell ref="M4:M5"/>
    <mergeCell ref="A1:X1"/>
    <mergeCell ref="A2:B2"/>
    <mergeCell ref="C2:M2"/>
    <mergeCell ref="N2:T3"/>
    <mergeCell ref="U2:X2"/>
    <mergeCell ref="A3:B3"/>
    <mergeCell ref="C3:M3"/>
    <mergeCell ref="U3:X3"/>
  </mergeCells>
  <phoneticPr fontId="6" type="noConversion"/>
  <pageMargins left="0.17" right="0.17" top="0.17" bottom="0.75" header="0.3" footer="0.3"/>
  <pageSetup paperSize="9" scale="5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07D5B8-12D9-4097-B4D6-97CBD87E8BE9}">
  <sheetPr>
    <pageSetUpPr fitToPage="1"/>
  </sheetPr>
  <dimension ref="A1:V11"/>
  <sheetViews>
    <sheetView rightToLeft="1" tabSelected="1" workbookViewId="0">
      <selection activeCell="H21" sqref="H21"/>
    </sheetView>
  </sheetViews>
  <sheetFormatPr defaultRowHeight="15" x14ac:dyDescent="0.25"/>
  <cols>
    <col min="2" max="2" width="11.140625" bestFit="1" customWidth="1"/>
    <col min="7" max="7" width="12.28515625" bestFit="1" customWidth="1"/>
    <col min="8" max="8" width="14.28515625" bestFit="1" customWidth="1"/>
    <col min="9" max="9" width="11.140625" bestFit="1" customWidth="1"/>
    <col min="10" max="10" width="17.85546875" bestFit="1" customWidth="1"/>
    <col min="16" max="16" width="13.7109375" bestFit="1" customWidth="1"/>
    <col min="17" max="17" width="15.5703125" bestFit="1" customWidth="1"/>
    <col min="18" max="18" width="10.42578125" bestFit="1" customWidth="1"/>
    <col min="22" max="22" width="15.5703125" bestFit="1" customWidth="1"/>
  </cols>
  <sheetData>
    <row r="1" spans="1:22" ht="30" x14ac:dyDescent="0.25">
      <c r="A1" s="81" t="s">
        <v>16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</row>
    <row r="2" spans="1:22" ht="24" x14ac:dyDescent="0.25">
      <c r="A2" s="34" t="s">
        <v>8</v>
      </c>
      <c r="B2" s="35"/>
      <c r="C2" s="42" t="s">
        <v>42</v>
      </c>
      <c r="D2" s="34"/>
      <c r="E2" s="34"/>
      <c r="F2" s="34"/>
      <c r="G2" s="34"/>
      <c r="H2" s="34"/>
      <c r="I2" s="34"/>
      <c r="J2" s="34"/>
      <c r="K2" s="35"/>
      <c r="L2" s="42" t="s">
        <v>43</v>
      </c>
      <c r="M2" s="35"/>
      <c r="N2" s="42">
        <v>14031900422</v>
      </c>
      <c r="O2" s="34"/>
      <c r="P2" s="34"/>
      <c r="Q2" s="34"/>
      <c r="R2" s="34"/>
      <c r="S2" s="34"/>
      <c r="T2" s="34"/>
      <c r="U2" s="34"/>
      <c r="V2" s="35"/>
    </row>
    <row r="3" spans="1:22" ht="24.75" thickBot="1" x14ac:dyDescent="0.3">
      <c r="A3" s="34" t="s">
        <v>9</v>
      </c>
      <c r="B3" s="35"/>
      <c r="C3" s="42" t="s">
        <v>63</v>
      </c>
      <c r="D3" s="34"/>
      <c r="E3" s="34"/>
      <c r="F3" s="34"/>
      <c r="G3" s="34"/>
      <c r="H3" s="34"/>
      <c r="I3" s="34"/>
      <c r="J3" s="34"/>
      <c r="K3" s="35"/>
      <c r="L3" s="42" t="s">
        <v>44</v>
      </c>
      <c r="M3" s="35"/>
      <c r="N3" s="82"/>
      <c r="O3" s="83"/>
      <c r="P3" s="25" t="s">
        <v>45</v>
      </c>
      <c r="Q3" s="25">
        <f>N3-O8</f>
        <v>-48330</v>
      </c>
      <c r="R3" s="84" t="s">
        <v>46</v>
      </c>
      <c r="S3" s="85"/>
      <c r="T3" s="85"/>
      <c r="U3" s="85"/>
      <c r="V3" s="85"/>
    </row>
    <row r="4" spans="1:22" ht="21" x14ac:dyDescent="0.25">
      <c r="A4" s="86" t="s">
        <v>0</v>
      </c>
      <c r="B4" s="86" t="s">
        <v>12</v>
      </c>
      <c r="C4" s="86" t="s">
        <v>1</v>
      </c>
      <c r="D4" s="86" t="s">
        <v>2</v>
      </c>
      <c r="E4" s="87" t="s">
        <v>3</v>
      </c>
      <c r="F4" s="88"/>
      <c r="G4" s="86" t="s">
        <v>4</v>
      </c>
      <c r="H4" s="86" t="s">
        <v>47</v>
      </c>
      <c r="I4" s="86" t="s">
        <v>5</v>
      </c>
      <c r="J4" s="86" t="s">
        <v>6</v>
      </c>
      <c r="K4" s="86" t="s">
        <v>48</v>
      </c>
      <c r="L4" s="86" t="s">
        <v>49</v>
      </c>
      <c r="M4" s="89" t="s">
        <v>50</v>
      </c>
      <c r="N4" s="90"/>
      <c r="O4" s="91"/>
      <c r="P4" s="92" t="s">
        <v>51</v>
      </c>
      <c r="Q4" s="92" t="s">
        <v>52</v>
      </c>
      <c r="R4" s="93" t="s">
        <v>53</v>
      </c>
      <c r="S4" s="93" t="s">
        <v>15</v>
      </c>
      <c r="T4" s="94" t="s">
        <v>54</v>
      </c>
      <c r="U4" s="95" t="s">
        <v>55</v>
      </c>
      <c r="V4" s="95" t="s">
        <v>14</v>
      </c>
    </row>
    <row r="5" spans="1:22" ht="21" x14ac:dyDescent="0.25">
      <c r="A5" s="96"/>
      <c r="B5" s="96"/>
      <c r="C5" s="96"/>
      <c r="D5" s="96"/>
      <c r="E5" s="97"/>
      <c r="F5" s="98"/>
      <c r="G5" s="96"/>
      <c r="H5" s="96"/>
      <c r="I5" s="96"/>
      <c r="J5" s="96"/>
      <c r="K5" s="96"/>
      <c r="L5" s="96"/>
      <c r="M5" s="26" t="s">
        <v>29</v>
      </c>
      <c r="N5" s="26" t="s">
        <v>30</v>
      </c>
      <c r="O5" s="26" t="s">
        <v>7</v>
      </c>
      <c r="P5" s="99"/>
      <c r="Q5" s="99"/>
      <c r="R5" s="100"/>
      <c r="S5" s="100"/>
      <c r="T5" s="101"/>
      <c r="U5" s="102"/>
      <c r="V5" s="102"/>
    </row>
    <row r="6" spans="1:22" ht="21" x14ac:dyDescent="0.25">
      <c r="A6" s="103">
        <v>1</v>
      </c>
      <c r="B6" s="27" t="s">
        <v>38</v>
      </c>
      <c r="C6" s="30">
        <v>0.625</v>
      </c>
      <c r="D6" s="30">
        <v>0.66736111111111107</v>
      </c>
      <c r="E6" s="27" t="s">
        <v>59</v>
      </c>
      <c r="F6" s="27">
        <v>73</v>
      </c>
      <c r="G6" s="27" t="s">
        <v>60</v>
      </c>
      <c r="H6" s="27">
        <v>654960015</v>
      </c>
      <c r="I6" s="27">
        <v>4926257</v>
      </c>
      <c r="J6" s="27" t="s">
        <v>58</v>
      </c>
      <c r="K6" s="27" t="s">
        <v>56</v>
      </c>
      <c r="L6" s="27">
        <v>300909</v>
      </c>
      <c r="M6" s="27">
        <v>20970</v>
      </c>
      <c r="N6" s="27">
        <v>43560</v>
      </c>
      <c r="O6" s="27">
        <f>N6-M6</f>
        <v>22590</v>
      </c>
      <c r="P6" s="27">
        <v>862355</v>
      </c>
      <c r="Q6" s="27">
        <f>P6+1</f>
        <v>862356</v>
      </c>
      <c r="R6" s="31" t="s">
        <v>57</v>
      </c>
      <c r="S6" s="27">
        <v>150</v>
      </c>
      <c r="T6" s="27">
        <v>101</v>
      </c>
      <c r="U6" s="27" t="s">
        <v>41</v>
      </c>
      <c r="V6" s="27">
        <v>14031900422</v>
      </c>
    </row>
    <row r="7" spans="1:22" ht="21" x14ac:dyDescent="0.25">
      <c r="A7" s="7">
        <v>2</v>
      </c>
      <c r="B7" s="27" t="s">
        <v>38</v>
      </c>
      <c r="C7" s="32">
        <v>0.66666666666666663</v>
      </c>
      <c r="D7" s="32">
        <v>0.69097222222222221</v>
      </c>
      <c r="E7" s="7" t="s">
        <v>62</v>
      </c>
      <c r="F7" s="7">
        <v>83</v>
      </c>
      <c r="G7" s="7" t="s">
        <v>61</v>
      </c>
      <c r="H7" s="7">
        <v>9900724669</v>
      </c>
      <c r="I7" s="7">
        <v>4926268</v>
      </c>
      <c r="J7" s="27" t="s">
        <v>58</v>
      </c>
      <c r="K7" s="27" t="s">
        <v>56</v>
      </c>
      <c r="L7" s="27">
        <v>300910</v>
      </c>
      <c r="M7" s="7">
        <v>19400</v>
      </c>
      <c r="N7" s="7">
        <v>45140</v>
      </c>
      <c r="O7" s="7">
        <f t="shared" ref="O7" si="0">N7-M7</f>
        <v>25740</v>
      </c>
      <c r="P7" s="7">
        <v>862357</v>
      </c>
      <c r="Q7" s="7">
        <f t="shared" ref="Q7" si="1">P7+1</f>
        <v>862358</v>
      </c>
      <c r="R7" s="28" t="s">
        <v>57</v>
      </c>
      <c r="S7" s="27">
        <v>150</v>
      </c>
      <c r="T7" s="27">
        <v>101</v>
      </c>
      <c r="U7" s="27" t="s">
        <v>41</v>
      </c>
      <c r="V7" s="27">
        <v>14031900422</v>
      </c>
    </row>
    <row r="8" spans="1:22" x14ac:dyDescent="0.25">
      <c r="A8" s="104" t="s">
        <v>10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5">
        <f>SUM(M6:M7)</f>
        <v>40370</v>
      </c>
      <c r="N8" s="105">
        <f>SUM(N6:N7)</f>
        <v>88700</v>
      </c>
      <c r="O8" s="105">
        <f>SUM(O6:O7)</f>
        <v>48330</v>
      </c>
      <c r="P8" s="106"/>
      <c r="Q8" s="106"/>
      <c r="R8" s="106"/>
      <c r="S8" s="106"/>
      <c r="T8" s="106"/>
      <c r="U8" s="106"/>
      <c r="V8" s="107"/>
    </row>
    <row r="9" spans="1:22" x14ac:dyDescent="0.25">
      <c r="A9" s="108"/>
      <c r="B9" s="108"/>
      <c r="C9" s="108"/>
      <c r="D9" s="108"/>
      <c r="E9" s="108"/>
      <c r="F9" s="108"/>
      <c r="G9" s="108"/>
      <c r="H9" s="108"/>
      <c r="I9" s="108"/>
      <c r="J9" s="108"/>
      <c r="K9" s="108"/>
      <c r="L9" s="108"/>
      <c r="M9" s="109"/>
      <c r="N9" s="109"/>
      <c r="O9" s="109"/>
      <c r="P9" s="110"/>
      <c r="Q9" s="110"/>
      <c r="R9" s="110"/>
      <c r="S9" s="110"/>
      <c r="T9" s="110"/>
      <c r="U9" s="110"/>
      <c r="V9" s="111"/>
    </row>
    <row r="10" spans="1:22" ht="18" x14ac:dyDescent="0.45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112"/>
      <c r="S10" s="112"/>
      <c r="T10" s="29"/>
      <c r="U10" s="29"/>
      <c r="V10" s="29"/>
    </row>
    <row r="11" spans="1:22" ht="18" x14ac:dyDescent="0.45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113" t="s">
        <v>11</v>
      </c>
      <c r="S11" s="113"/>
      <c r="T11" s="113"/>
      <c r="U11" s="113"/>
      <c r="V11" s="18"/>
    </row>
  </sheetData>
  <mergeCells count="35">
    <mergeCell ref="R11:U11"/>
    <mergeCell ref="V4:V5"/>
    <mergeCell ref="A8:L9"/>
    <mergeCell ref="M8:M9"/>
    <mergeCell ref="N8:N9"/>
    <mergeCell ref="O8:O9"/>
    <mergeCell ref="P8:V9"/>
    <mergeCell ref="P4:P5"/>
    <mergeCell ref="Q4:Q5"/>
    <mergeCell ref="R4:R5"/>
    <mergeCell ref="S4:S5"/>
    <mergeCell ref="T4:T5"/>
    <mergeCell ref="U4:U5"/>
    <mergeCell ref="H4:H5"/>
    <mergeCell ref="I4:I5"/>
    <mergeCell ref="J4:J5"/>
    <mergeCell ref="K4:K5"/>
    <mergeCell ref="L4:L5"/>
    <mergeCell ref="M4:O4"/>
    <mergeCell ref="A4:A5"/>
    <mergeCell ref="B4:B5"/>
    <mergeCell ref="C4:C5"/>
    <mergeCell ref="D4:D5"/>
    <mergeCell ref="E4:F5"/>
    <mergeCell ref="G4:G5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</mergeCells>
  <pageMargins left="0.7" right="0.7" top="0.75" bottom="0.75" header="0.3" footer="0.3"/>
  <pageSetup paperSize="9" scale="5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A2056-EA04-4BCD-BA70-1E2D243B0BB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شیراز</vt:lpstr>
      <vt:lpstr>راهگردبندر.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No1</dc:creator>
  <cp:lastModifiedBy>Bascule2</cp:lastModifiedBy>
  <cp:lastPrinted>2025-01-22T14:21:54Z</cp:lastPrinted>
  <dcterms:created xsi:type="dcterms:W3CDTF">2022-06-20T09:33:39Z</dcterms:created>
  <dcterms:modified xsi:type="dcterms:W3CDTF">2025-01-22T14:22:01Z</dcterms:modified>
</cp:coreProperties>
</file>