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Z:\1-گزارش های روزانه\1405\05\14050510\"/>
    </mc:Choice>
  </mc:AlternateContent>
  <xr:revisionPtr revIDLastSave="0" documentId="13_ncr:1_{69060981-B2A7-4E80-B00F-993C396511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دستورپرداخت " sheetId="2" r:id="rId1"/>
    <sheet name="دستورپرداخت  (2)" sheetId="3" r:id="rId2"/>
  </sheets>
  <definedNames>
    <definedName name="_xlnm._FilterDatabase" localSheetId="0" hidden="1">'دستورپرداخت '!$A$2:$M$10</definedName>
    <definedName name="_xlnm._FilterDatabase" localSheetId="1" hidden="1">'دستورپرداخت  (2)'!$A$2:$K$14</definedName>
  </definedNames>
  <calcPr calcId="191029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3" i="3" l="1"/>
  <c r="J4" i="3" l="1"/>
  <c r="J6" i="3"/>
  <c r="J7" i="3"/>
  <c r="J8" i="3"/>
  <c r="J9" i="3"/>
  <c r="J10" i="3"/>
  <c r="J11" i="3"/>
  <c r="J12" i="3"/>
  <c r="J13" i="3"/>
  <c r="J14" i="3"/>
  <c r="J5" i="3"/>
</calcChain>
</file>

<file path=xl/sharedStrings.xml><?xml version="1.0" encoding="utf-8"?>
<sst xmlns="http://schemas.openxmlformats.org/spreadsheetml/2006/main" count="208" uniqueCount="55">
  <si>
    <t>تاریخ</t>
  </si>
  <si>
    <t>ردیف</t>
  </si>
  <si>
    <t>کارگزار</t>
  </si>
  <si>
    <t>شرح</t>
  </si>
  <si>
    <t xml:space="preserve">مبلغ پرداخت </t>
  </si>
  <si>
    <t>دلار</t>
  </si>
  <si>
    <t>سروش احمدی</t>
  </si>
  <si>
    <t>خالص حواله</t>
  </si>
  <si>
    <t xml:space="preserve">                                                     دستور پرداخت های بدون رسید </t>
  </si>
  <si>
    <t xml:space="preserve">تعداد حواله </t>
  </si>
  <si>
    <t>کارمزد</t>
  </si>
  <si>
    <t xml:space="preserve">نوع وضعیت </t>
  </si>
  <si>
    <t>1404/12/28</t>
  </si>
  <si>
    <t>قلی نژاد</t>
  </si>
  <si>
    <t>حسابی</t>
  </si>
  <si>
    <t>-</t>
  </si>
  <si>
    <t>توضیحات</t>
  </si>
  <si>
    <t>1405/01/20</t>
  </si>
  <si>
    <t>1405/01/23</t>
  </si>
  <si>
    <t>1405/01/24</t>
  </si>
  <si>
    <t>1405/01/27</t>
  </si>
  <si>
    <t>نقدی</t>
  </si>
  <si>
    <t>مانده</t>
  </si>
  <si>
    <t>1405/01/15</t>
  </si>
  <si>
    <t>حواله</t>
  </si>
  <si>
    <t>ارز</t>
  </si>
  <si>
    <t>1404/11/23</t>
  </si>
  <si>
    <t>رفاه</t>
  </si>
  <si>
    <t>بانک عامل</t>
  </si>
  <si>
    <t>تاریخ پاسخ</t>
  </si>
  <si>
    <t>تأیید یا عدم تأیید</t>
  </si>
  <si>
    <t>علت عدم تأیید</t>
  </si>
  <si>
    <t>1405/01/8</t>
  </si>
  <si>
    <t>⮽</t>
  </si>
  <si>
    <t>بانک تأیید نیست</t>
  </si>
  <si>
    <t>1405/01/22</t>
  </si>
  <si>
    <t>سرمایه</t>
  </si>
  <si>
    <t>گزارش پروفرما و لایسنس باز</t>
  </si>
  <si>
    <t>1405/01/29</t>
  </si>
  <si>
    <t xml:space="preserve">نقدی </t>
  </si>
  <si>
    <t>سروش احمدي</t>
  </si>
  <si>
    <t>1405/05/06</t>
  </si>
  <si>
    <t xml:space="preserve">دستور پرداخت 1405/05/04 esv مركز مبادله  وفق نامه شماره 0308/م/1405- نقدي </t>
  </si>
  <si>
    <t xml:space="preserve">دستور پرداخت 1405/05/05 esv مركز مبادله  وفق نامه شماره 0307/م/1405- نقدي </t>
  </si>
  <si>
    <t xml:space="preserve">كارمزد دستور پرداخت 1405/05/04 esv مركز مبادله  وفق نامه شماره 0306/م/1405- نقدي </t>
  </si>
  <si>
    <t xml:space="preserve">دستور پرداخت 1405/05/06 esv مركز مبادله  وفق نامه شماره 0316/م/1405- نقدي </t>
  </si>
  <si>
    <t>1405/05/07</t>
  </si>
  <si>
    <t xml:space="preserve">شركت تضامني يوسف قرباني ساماني و شركا </t>
  </si>
  <si>
    <t xml:space="preserve">دستور پرداخت 1405/05/07 esv مركز مبادله  وفق نامه شماره 0320/م/1405 - نقدي </t>
  </si>
  <si>
    <t xml:space="preserve">دستور پرداخت 1405/05/07 esv مركز مبادله  وفق نامه شماره 0319/م/1405 - نقدي </t>
  </si>
  <si>
    <t xml:space="preserve">دستور پرداخت 1405/05/07 fsm مركز مبادله  وفق نامه شماره 0321/م/1405 - نقدي </t>
  </si>
  <si>
    <t>1405/05/08</t>
  </si>
  <si>
    <t xml:space="preserve">دستور پرداخت 1405/05/07 esv مركز مبادله  وفق نامه شماره 0322/م/1405 - نقدي </t>
  </si>
  <si>
    <t xml:space="preserve">دستور پرداخت 1405/05/08 esv مركز مبادله  وفق نامه شماره 0323/م/1405 - نقدي </t>
  </si>
  <si>
    <t>1405/05/10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</si>
</sst>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indexed="8"/>
      <name val="B Nazanin"/>
      <charset val="178"/>
    </font>
    <font>
      <sz val="14"/>
      <color theme="1"/>
      <name val="B Nazanin"/>
      <charset val="178"/>
    </font>
    <font>
      <b/>
      <sz val="14"/>
      <color theme="1"/>
      <name val="B Nazanin"/>
      <charset val="178"/>
    </font>
    <font>
      <sz val="8"/>
      <name val="Calibri"/>
      <family val="2"/>
      <scheme val="minor"/>
    </font>
    <font>
      <sz val="14"/>
      <color rgb="FFFF0000"/>
      <name val="Aptos Narrow"/>
      <family val="2"/>
    </font>
    <font>
      <b/>
      <u/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medium">
        <color indexed="64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0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center"/>
    </xf>
    <xf numFmtId="4" fontId="3" fillId="2" borderId="0" xfId="0" applyNumberFormat="1" applyFont="1" applyFill="1" applyAlignment="1">
      <alignment horizontal="center"/>
    </xf>
    <xf numFmtId="4" fontId="3" fillId="2" borderId="0" xfId="0" applyNumberFormat="1" applyFont="1" applyFill="1"/>
    <xf numFmtId="4" fontId="4" fillId="2" borderId="0" xfId="0" applyNumberFormat="1" applyFont="1" applyFill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4" fontId="2" fillId="3" borderId="5" xfId="1" applyNumberFormat="1" applyFont="1" applyFill="1" applyBorder="1" applyAlignment="1">
      <alignment horizontal="center" vertical="center"/>
    </xf>
    <xf numFmtId="4" fontId="2" fillId="3" borderId="6" xfId="1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4" fontId="2" fillId="3" borderId="11" xfId="1" applyNumberFormat="1" applyFont="1" applyFill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 vertical="center"/>
    </xf>
    <xf numFmtId="4" fontId="3" fillId="0" borderId="29" xfId="0" applyNumberFormat="1" applyFont="1" applyBorder="1" applyAlignment="1">
      <alignment horizontal="center"/>
    </xf>
    <xf numFmtId="4" fontId="3" fillId="0" borderId="29" xfId="0" applyNumberFormat="1" applyFont="1" applyBorder="1" applyAlignment="1">
      <alignment horizontal="center" vertical="center"/>
    </xf>
    <xf numFmtId="4" fontId="3" fillId="0" borderId="30" xfId="0" applyNumberFormat="1" applyFont="1" applyBorder="1" applyAlignment="1">
      <alignment horizontal="center" vertical="center"/>
    </xf>
    <xf numFmtId="4" fontId="3" fillId="0" borderId="31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9" xfId="0" applyFont="1" applyBorder="1" applyAlignment="1">
      <alignment horizontal="center" vertical="center"/>
    </xf>
    <xf numFmtId="4" fontId="3" fillId="0" borderId="19" xfId="0" applyNumberFormat="1" applyFont="1" applyBorder="1" applyAlignment="1">
      <alignment horizontal="center"/>
    </xf>
    <xf numFmtId="4" fontId="3" fillId="0" borderId="19" xfId="0" applyNumberFormat="1" applyFont="1" applyBorder="1" applyAlignment="1">
      <alignment horizontal="center" vertical="center"/>
    </xf>
    <xf numFmtId="4" fontId="3" fillId="0" borderId="21" xfId="0" applyNumberFormat="1" applyFont="1" applyBorder="1" applyAlignment="1">
      <alignment horizontal="center" vertical="center"/>
    </xf>
    <xf numFmtId="4" fontId="3" fillId="0" borderId="20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9" xfId="0" applyFont="1" applyBorder="1"/>
    <xf numFmtId="0" fontId="3" fillId="0" borderId="9" xfId="0" applyFont="1" applyBorder="1" applyAlignment="1">
      <alignment horizontal="center" vertical="center"/>
    </xf>
    <xf numFmtId="4" fontId="3" fillId="0" borderId="9" xfId="0" applyNumberFormat="1" applyFont="1" applyBorder="1" applyAlignment="1">
      <alignment horizontal="center"/>
    </xf>
    <xf numFmtId="4" fontId="3" fillId="0" borderId="12" xfId="0" applyNumberFormat="1" applyFont="1" applyBorder="1" applyAlignment="1">
      <alignment horizontal="center" vertical="center"/>
    </xf>
    <xf numFmtId="4" fontId="3" fillId="0" borderId="14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0" fontId="3" fillId="0" borderId="10" xfId="0" applyFont="1" applyBorder="1" applyAlignment="1">
      <alignment horizontal="center" vertical="center"/>
    </xf>
    <xf numFmtId="4" fontId="3" fillId="0" borderId="10" xfId="0" applyNumberFormat="1" applyFont="1" applyBorder="1" applyAlignment="1">
      <alignment horizontal="center"/>
    </xf>
    <xf numFmtId="4" fontId="3" fillId="0" borderId="16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4" fontId="3" fillId="0" borderId="3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center"/>
    </xf>
    <xf numFmtId="0" fontId="3" fillId="0" borderId="18" xfId="0" applyFont="1" applyBorder="1"/>
    <xf numFmtId="0" fontId="3" fillId="0" borderId="18" xfId="0" applyFont="1" applyBorder="1" applyAlignment="1">
      <alignment horizontal="center" vertical="center"/>
    </xf>
    <xf numFmtId="4" fontId="3" fillId="0" borderId="9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4" fontId="3" fillId="0" borderId="10" xfId="0" applyNumberFormat="1" applyFont="1" applyBorder="1" applyAlignment="1">
      <alignment horizontal="center" vertical="center"/>
    </xf>
    <xf numFmtId="4" fontId="3" fillId="0" borderId="8" xfId="0" applyNumberFormat="1" applyFont="1" applyBorder="1" applyAlignment="1">
      <alignment horizontal="center" vertical="center"/>
    </xf>
    <xf numFmtId="4" fontId="3" fillId="0" borderId="32" xfId="0" applyNumberFormat="1" applyFont="1" applyBorder="1" applyAlignment="1">
      <alignment horizontal="center" vertical="center"/>
    </xf>
    <xf numFmtId="4" fontId="3" fillId="0" borderId="22" xfId="0" applyNumberFormat="1" applyFont="1" applyBorder="1" applyAlignment="1">
      <alignment horizontal="center" vertical="center"/>
    </xf>
    <xf numFmtId="4" fontId="3" fillId="0" borderId="33" xfId="0" applyNumberFormat="1" applyFont="1" applyBorder="1" applyAlignment="1">
      <alignment horizontal="center" vertical="center"/>
    </xf>
    <xf numFmtId="4" fontId="3" fillId="0" borderId="27" xfId="0" applyNumberFormat="1" applyFont="1" applyBorder="1" applyAlignment="1">
      <alignment horizontal="center" vertical="center"/>
    </xf>
    <xf numFmtId="4" fontId="3" fillId="0" borderId="35" xfId="0" applyNumberFormat="1" applyFont="1" applyBorder="1" applyAlignment="1">
      <alignment horizontal="center" vertical="center"/>
    </xf>
    <xf numFmtId="4" fontId="3" fillId="0" borderId="34" xfId="0" applyNumberFormat="1" applyFont="1" applyBorder="1" applyAlignment="1">
      <alignment horizontal="center" vertical="center"/>
    </xf>
    <xf numFmtId="4" fontId="3" fillId="0" borderId="5" xfId="0" applyNumberFormat="1" applyFont="1" applyBorder="1" applyAlignment="1">
      <alignment horizontal="center" vertical="center"/>
    </xf>
    <xf numFmtId="4" fontId="3" fillId="0" borderId="36" xfId="0" applyNumberFormat="1" applyFont="1" applyBorder="1" applyAlignment="1">
      <alignment horizontal="center" vertical="center"/>
    </xf>
    <xf numFmtId="4" fontId="3" fillId="0" borderId="7" xfId="0" applyNumberFormat="1" applyFont="1" applyBorder="1" applyAlignment="1">
      <alignment horizontal="center" vertical="center"/>
    </xf>
    <xf numFmtId="4" fontId="3" fillId="0" borderId="37" xfId="0" applyNumberFormat="1" applyFont="1" applyBorder="1" applyAlignment="1">
      <alignment horizontal="center" vertical="center"/>
    </xf>
    <xf numFmtId="4" fontId="3" fillId="0" borderId="7" xfId="0" applyNumberFormat="1" applyFont="1" applyBorder="1" applyAlignment="1">
      <alignment horizontal="center"/>
    </xf>
    <xf numFmtId="4" fontId="3" fillId="0" borderId="37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7" xfId="0" applyFont="1" applyBorder="1"/>
    <xf numFmtId="0" fontId="3" fillId="0" borderId="2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4" fontId="3" fillId="2" borderId="3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4" fontId="3" fillId="2" borderId="19" xfId="0" applyNumberFormat="1" applyFont="1" applyFill="1" applyBorder="1" applyAlignment="1">
      <alignment horizontal="center" vertical="center"/>
    </xf>
    <xf numFmtId="4" fontId="3" fillId="2" borderId="20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4" fontId="3" fillId="2" borderId="24" xfId="0" applyNumberFormat="1" applyFont="1" applyFill="1" applyBorder="1" applyAlignment="1">
      <alignment horizontal="center" vertical="center"/>
    </xf>
    <xf numFmtId="4" fontId="3" fillId="2" borderId="25" xfId="0" applyNumberFormat="1" applyFont="1" applyFill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4" fontId="2" fillId="3" borderId="29" xfId="1" applyNumberFormat="1" applyFont="1" applyFill="1" applyBorder="1" applyAlignment="1">
      <alignment horizontal="center" vertical="center"/>
    </xf>
    <xf numFmtId="4" fontId="2" fillId="3" borderId="31" xfId="1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4" fontId="3" fillId="4" borderId="1" xfId="0" applyNumberFormat="1" applyFont="1" applyFill="1" applyBorder="1" applyAlignment="1">
      <alignment horizontal="center"/>
    </xf>
    <xf numFmtId="4" fontId="3" fillId="4" borderId="1" xfId="0" applyNumberFormat="1" applyFont="1" applyFill="1" applyBorder="1"/>
    <xf numFmtId="0" fontId="3" fillId="4" borderId="2" xfId="0" applyFont="1" applyFill="1" applyBorder="1" applyAlignment="1">
      <alignment horizontal="center"/>
    </xf>
    <xf numFmtId="4" fontId="3" fillId="4" borderId="3" xfId="0" applyNumberFormat="1" applyFont="1" applyFill="1" applyBorder="1"/>
    <xf numFmtId="0" fontId="3" fillId="4" borderId="19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/>
    </xf>
    <xf numFmtId="4" fontId="3" fillId="4" borderId="19" xfId="0" applyNumberFormat="1" applyFont="1" applyFill="1" applyBorder="1" applyAlignment="1">
      <alignment horizontal="center"/>
    </xf>
    <xf numFmtId="4" fontId="3" fillId="4" borderId="19" xfId="0" applyNumberFormat="1" applyFont="1" applyFill="1" applyBorder="1"/>
    <xf numFmtId="4" fontId="3" fillId="4" borderId="20" xfId="0" applyNumberFormat="1" applyFont="1" applyFill="1" applyBorder="1"/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7" fillId="2" borderId="38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CCFF"/>
      <color rgb="FF66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8CB0B-4AA9-4361-A3A3-C6DE84607CA5}">
  <sheetPr>
    <pageSetUpPr fitToPage="1"/>
  </sheetPr>
  <dimension ref="A1:M11"/>
  <sheetViews>
    <sheetView rightToLeft="1" tabSelected="1" topLeftCell="B1" zoomScaleNormal="100" workbookViewId="0">
      <selection activeCell="K15" sqref="K15:K16"/>
    </sheetView>
  </sheetViews>
  <sheetFormatPr defaultRowHeight="22.5" x14ac:dyDescent="0.55000000000000004"/>
  <cols>
    <col min="1" max="1" width="11" style="2" bestFit="1" customWidth="1"/>
    <col min="2" max="2" width="14.140625" style="2" bestFit="1" customWidth="1"/>
    <col min="3" max="3" width="14.42578125" style="1" bestFit="1" customWidth="1"/>
    <col min="4" max="4" width="83.5703125" style="2" bestFit="1" customWidth="1"/>
    <col min="5" max="5" width="11.28515625" style="1" bestFit="1" customWidth="1"/>
    <col min="6" max="6" width="16.7109375" style="3" bestFit="1" customWidth="1"/>
    <col min="7" max="7" width="12" style="3" bestFit="1" customWidth="1"/>
    <col min="8" max="8" width="17.28515625" style="3" bestFit="1" customWidth="1"/>
    <col min="9" max="9" width="17" style="4" bestFit="1" customWidth="1"/>
    <col min="10" max="10" width="23.5703125" style="4" bestFit="1" customWidth="1"/>
    <col min="11" max="12" width="19" style="4" customWidth="1"/>
    <col min="13" max="13" width="15.42578125" style="4" bestFit="1" customWidth="1"/>
    <col min="14" max="16384" width="9.140625" style="1"/>
  </cols>
  <sheetData>
    <row r="1" spans="1:13" ht="24.75" thickBot="1" x14ac:dyDescent="0.6">
      <c r="A1" s="94" t="s">
        <v>8</v>
      </c>
      <c r="B1" s="94"/>
      <c r="C1" s="94"/>
      <c r="D1" s="94"/>
      <c r="E1" s="94"/>
      <c r="F1" s="94"/>
      <c r="G1" s="94"/>
      <c r="H1" s="94"/>
      <c r="I1" s="94"/>
      <c r="J1" s="5" t="s">
        <v>0</v>
      </c>
      <c r="K1" s="5"/>
      <c r="L1" s="5"/>
      <c r="M1" s="5" t="s">
        <v>54</v>
      </c>
    </row>
    <row r="2" spans="1:13" ht="24" x14ac:dyDescent="0.55000000000000004">
      <c r="A2" s="79" t="s">
        <v>1</v>
      </c>
      <c r="B2" s="80" t="s">
        <v>0</v>
      </c>
      <c r="C2" s="80" t="s">
        <v>2</v>
      </c>
      <c r="D2" s="80" t="s">
        <v>3</v>
      </c>
      <c r="E2" s="80" t="s">
        <v>5</v>
      </c>
      <c r="F2" s="81" t="s">
        <v>7</v>
      </c>
      <c r="G2" s="81" t="s">
        <v>10</v>
      </c>
      <c r="H2" s="81" t="s">
        <v>11</v>
      </c>
      <c r="I2" s="81" t="s">
        <v>9</v>
      </c>
      <c r="J2" s="81" t="s">
        <v>4</v>
      </c>
      <c r="K2" s="81"/>
      <c r="L2" s="81"/>
      <c r="M2" s="82" t="s">
        <v>16</v>
      </c>
    </row>
    <row r="3" spans="1:13" x14ac:dyDescent="0.55000000000000004">
      <c r="A3" s="87">
        <v>1</v>
      </c>
      <c r="B3" s="83" t="s">
        <v>41</v>
      </c>
      <c r="C3" s="84" t="s">
        <v>40</v>
      </c>
      <c r="D3" s="83" t="s">
        <v>42</v>
      </c>
      <c r="E3" s="84" t="s">
        <v>5</v>
      </c>
      <c r="F3" s="85">
        <v>134306.62</v>
      </c>
      <c r="G3" s="85">
        <v>1356.63</v>
      </c>
      <c r="H3" s="85" t="s">
        <v>39</v>
      </c>
      <c r="I3" s="86"/>
      <c r="J3" s="86"/>
      <c r="K3" s="86"/>
      <c r="L3" s="86"/>
      <c r="M3" s="88"/>
    </row>
    <row r="4" spans="1:13" x14ac:dyDescent="0.55000000000000004">
      <c r="A4" s="87">
        <v>2</v>
      </c>
      <c r="B4" s="83" t="s">
        <v>41</v>
      </c>
      <c r="C4" s="84" t="s">
        <v>40</v>
      </c>
      <c r="D4" s="83" t="s">
        <v>43</v>
      </c>
      <c r="E4" s="84" t="s">
        <v>5</v>
      </c>
      <c r="F4" s="85">
        <v>170830.77</v>
      </c>
      <c r="G4" s="85">
        <v>1725.56</v>
      </c>
      <c r="H4" s="85" t="s">
        <v>39</v>
      </c>
      <c r="I4" s="86"/>
      <c r="J4" s="86"/>
      <c r="K4" s="86"/>
      <c r="L4" s="86"/>
      <c r="M4" s="88"/>
    </row>
    <row r="5" spans="1:13" x14ac:dyDescent="0.55000000000000004">
      <c r="A5" s="87">
        <v>3</v>
      </c>
      <c r="B5" s="83" t="s">
        <v>41</v>
      </c>
      <c r="C5" s="84" t="s">
        <v>40</v>
      </c>
      <c r="D5" s="83" t="s">
        <v>44</v>
      </c>
      <c r="E5" s="84" t="s">
        <v>5</v>
      </c>
      <c r="F5" s="85">
        <v>568104.76</v>
      </c>
      <c r="G5" s="85">
        <v>5738.43</v>
      </c>
      <c r="H5" s="85" t="s">
        <v>39</v>
      </c>
      <c r="I5" s="86"/>
      <c r="J5" s="86"/>
      <c r="K5" s="86"/>
      <c r="L5" s="86"/>
      <c r="M5" s="88"/>
    </row>
    <row r="6" spans="1:13" x14ac:dyDescent="0.55000000000000004">
      <c r="A6" s="87">
        <v>4</v>
      </c>
      <c r="B6" s="83" t="s">
        <v>41</v>
      </c>
      <c r="C6" s="84" t="s">
        <v>40</v>
      </c>
      <c r="D6" s="83" t="s">
        <v>45</v>
      </c>
      <c r="E6" s="84" t="s">
        <v>5</v>
      </c>
      <c r="F6" s="85">
        <v>211748.31</v>
      </c>
      <c r="G6" s="85">
        <v>2138.87</v>
      </c>
      <c r="H6" s="85" t="s">
        <v>39</v>
      </c>
      <c r="I6" s="86"/>
      <c r="J6" s="86"/>
      <c r="K6" s="86"/>
      <c r="L6" s="86"/>
      <c r="M6" s="88"/>
    </row>
    <row r="7" spans="1:13" x14ac:dyDescent="0.55000000000000004">
      <c r="A7" s="87">
        <v>5</v>
      </c>
      <c r="B7" s="83" t="s">
        <v>46</v>
      </c>
      <c r="C7" s="84" t="s">
        <v>40</v>
      </c>
      <c r="D7" s="83" t="s">
        <v>48</v>
      </c>
      <c r="E7" s="84" t="s">
        <v>5</v>
      </c>
      <c r="F7" s="85">
        <v>121000</v>
      </c>
      <c r="G7" s="85">
        <v>1222.22</v>
      </c>
      <c r="H7" s="85" t="s">
        <v>39</v>
      </c>
      <c r="I7" s="86"/>
      <c r="J7" s="86"/>
      <c r="K7" s="86"/>
      <c r="L7" s="86"/>
      <c r="M7" s="88"/>
    </row>
    <row r="8" spans="1:13" x14ac:dyDescent="0.55000000000000004">
      <c r="A8" s="87">
        <v>6</v>
      </c>
      <c r="B8" s="83" t="s">
        <v>46</v>
      </c>
      <c r="C8" s="84" t="s">
        <v>40</v>
      </c>
      <c r="D8" s="83" t="s">
        <v>49</v>
      </c>
      <c r="E8" s="84" t="s">
        <v>5</v>
      </c>
      <c r="F8" s="85">
        <v>118892.03</v>
      </c>
      <c r="G8" s="85">
        <v>1200.93</v>
      </c>
      <c r="H8" s="85" t="s">
        <v>39</v>
      </c>
      <c r="I8" s="86"/>
      <c r="J8" s="86"/>
      <c r="K8" s="86"/>
      <c r="L8" s="86"/>
      <c r="M8" s="88"/>
    </row>
    <row r="9" spans="1:13" x14ac:dyDescent="0.55000000000000004">
      <c r="A9" s="87">
        <v>7</v>
      </c>
      <c r="B9" s="83" t="s">
        <v>46</v>
      </c>
      <c r="C9" s="84" t="s">
        <v>47</v>
      </c>
      <c r="D9" s="83" t="s">
        <v>50</v>
      </c>
      <c r="E9" s="84" t="s">
        <v>5</v>
      </c>
      <c r="F9" s="85">
        <v>41200.300000000003</v>
      </c>
      <c r="G9" s="85">
        <v>412</v>
      </c>
      <c r="H9" s="85" t="s">
        <v>39</v>
      </c>
      <c r="I9" s="86"/>
      <c r="J9" s="86"/>
      <c r="K9" s="86"/>
      <c r="L9" s="86"/>
      <c r="M9" s="88"/>
    </row>
    <row r="10" spans="1:13" ht="23.25" thickBot="1" x14ac:dyDescent="0.6">
      <c r="A10" s="87">
        <v>8</v>
      </c>
      <c r="B10" s="90" t="s">
        <v>51</v>
      </c>
      <c r="C10" s="89" t="s">
        <v>40</v>
      </c>
      <c r="D10" s="90" t="s">
        <v>52</v>
      </c>
      <c r="E10" s="89" t="s">
        <v>5</v>
      </c>
      <c r="F10" s="91">
        <v>18463.55</v>
      </c>
      <c r="G10" s="91">
        <v>205.36</v>
      </c>
      <c r="H10" s="91" t="s">
        <v>39</v>
      </c>
      <c r="I10" s="92"/>
      <c r="J10" s="92"/>
      <c r="K10" s="92"/>
      <c r="L10" s="92"/>
      <c r="M10" s="93"/>
    </row>
    <row r="11" spans="1:13" ht="23.25" thickBot="1" x14ac:dyDescent="0.6">
      <c r="A11" s="87">
        <v>9</v>
      </c>
      <c r="B11" s="83" t="s">
        <v>51</v>
      </c>
      <c r="C11" s="84" t="s">
        <v>40</v>
      </c>
      <c r="D11" s="83" t="s">
        <v>53</v>
      </c>
      <c r="E11" s="84" t="s">
        <v>5</v>
      </c>
      <c r="F11" s="85">
        <v>52000</v>
      </c>
      <c r="G11" s="85">
        <v>578.36</v>
      </c>
      <c r="H11" s="91" t="s">
        <v>39</v>
      </c>
      <c r="I11" s="86"/>
      <c r="J11" s="86"/>
      <c r="K11" s="86"/>
      <c r="L11" s="86"/>
      <c r="M11" s="88"/>
    </row>
  </sheetData>
  <autoFilter ref="A2:M10" xr:uid="{1678CB0B-4AA9-4361-A3A3-C6DE84607CA5}"/>
  <mergeCells count="1">
    <mergeCell ref="A1:I1"/>
  </mergeCells>
  <phoneticPr fontId="5" type="noConversion"/>
  <pageMargins left="0.7" right="0.7" top="0.75" bottom="0.75" header="0.3" footer="0.3"/>
  <pageSetup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DE0C7-493A-438E-88C6-514D6D57622E}">
  <sheetPr>
    <pageSetUpPr fitToPage="1"/>
  </sheetPr>
  <dimension ref="A1:K23"/>
  <sheetViews>
    <sheetView rightToLeft="1" zoomScaleNormal="100" workbookViewId="0">
      <selection activeCell="E3" sqref="E3:E13"/>
    </sheetView>
  </sheetViews>
  <sheetFormatPr defaultRowHeight="22.5" x14ac:dyDescent="0.55000000000000004"/>
  <cols>
    <col min="1" max="1" width="11" style="2" customWidth="1"/>
    <col min="2" max="2" width="12.7109375" style="2" bestFit="1" customWidth="1"/>
    <col min="3" max="3" width="13.7109375" style="1" bestFit="1" customWidth="1"/>
    <col min="4" max="4" width="11.28515625" style="1" bestFit="1" customWidth="1"/>
    <col min="5" max="5" width="16.7109375" style="3" bestFit="1" customWidth="1"/>
    <col min="6" max="6" width="19.140625" style="3" bestFit="1" customWidth="1"/>
    <col min="7" max="7" width="17" style="4" bestFit="1" customWidth="1"/>
    <col min="8" max="8" width="18.42578125" style="4" bestFit="1" customWidth="1"/>
    <col min="9" max="9" width="19" style="4" bestFit="1" customWidth="1"/>
    <col min="10" max="10" width="19" style="4" customWidth="1"/>
    <col min="11" max="11" width="14.85546875" style="4" bestFit="1" customWidth="1"/>
    <col min="12" max="16384" width="9.140625" style="1"/>
  </cols>
  <sheetData>
    <row r="1" spans="1:11" ht="24.75" thickBot="1" x14ac:dyDescent="0.6">
      <c r="A1" s="95" t="s">
        <v>8</v>
      </c>
      <c r="B1" s="95"/>
      <c r="C1" s="95"/>
      <c r="D1" s="95"/>
      <c r="E1" s="95"/>
      <c r="F1" s="95"/>
      <c r="G1" s="95"/>
      <c r="H1" s="10"/>
      <c r="I1" s="5"/>
      <c r="J1" s="5" t="s">
        <v>0</v>
      </c>
      <c r="K1" s="5" t="s">
        <v>38</v>
      </c>
    </row>
    <row r="2" spans="1:11" ht="24.75" thickBot="1" x14ac:dyDescent="0.6">
      <c r="A2" s="6" t="s">
        <v>1</v>
      </c>
      <c r="B2" s="7" t="s">
        <v>0</v>
      </c>
      <c r="C2" s="7" t="s">
        <v>2</v>
      </c>
      <c r="D2" s="7" t="s">
        <v>25</v>
      </c>
      <c r="E2" s="8" t="s">
        <v>7</v>
      </c>
      <c r="F2" s="8" t="s">
        <v>0</v>
      </c>
      <c r="G2" s="8" t="s">
        <v>4</v>
      </c>
      <c r="H2" s="8" t="s">
        <v>0</v>
      </c>
      <c r="I2" s="8" t="s">
        <v>4</v>
      </c>
      <c r="J2" s="11" t="s">
        <v>22</v>
      </c>
      <c r="K2" s="9" t="s">
        <v>16</v>
      </c>
    </row>
    <row r="3" spans="1:11" x14ac:dyDescent="0.55000000000000004">
      <c r="A3" s="12">
        <v>1</v>
      </c>
      <c r="B3" s="13" t="s">
        <v>12</v>
      </c>
      <c r="C3" s="13" t="s">
        <v>13</v>
      </c>
      <c r="D3" s="13" t="s">
        <v>5</v>
      </c>
      <c r="E3" s="14">
        <v>5104292.7699999996</v>
      </c>
      <c r="F3" s="14" t="s">
        <v>23</v>
      </c>
      <c r="G3" s="15">
        <v>1104292.77</v>
      </c>
      <c r="H3" s="53" t="s">
        <v>17</v>
      </c>
      <c r="I3" s="15">
        <v>1500000</v>
      </c>
      <c r="J3" s="16">
        <f>E3-G3-I3</f>
        <v>2499999.9999999995</v>
      </c>
      <c r="K3" s="17" t="s">
        <v>14</v>
      </c>
    </row>
    <row r="4" spans="1:11" x14ac:dyDescent="0.55000000000000004">
      <c r="A4" s="37">
        <v>2</v>
      </c>
      <c r="B4" s="63" t="s">
        <v>12</v>
      </c>
      <c r="C4" s="59" t="s">
        <v>13</v>
      </c>
      <c r="D4" s="59" t="s">
        <v>5</v>
      </c>
      <c r="E4" s="57">
        <v>3948043.05</v>
      </c>
      <c r="F4" s="57" t="s">
        <v>23</v>
      </c>
      <c r="G4" s="55">
        <v>1048043.05</v>
      </c>
      <c r="H4" s="54" t="s">
        <v>15</v>
      </c>
      <c r="I4" s="51" t="s">
        <v>15</v>
      </c>
      <c r="J4" s="49">
        <f>E4-G4</f>
        <v>2900000</v>
      </c>
      <c r="K4" s="46" t="s">
        <v>14</v>
      </c>
    </row>
    <row r="5" spans="1:11" x14ac:dyDescent="0.55000000000000004">
      <c r="A5" s="64">
        <v>3</v>
      </c>
      <c r="B5" s="62" t="s">
        <v>17</v>
      </c>
      <c r="C5" s="61" t="s">
        <v>6</v>
      </c>
      <c r="D5" s="60" t="s">
        <v>5</v>
      </c>
      <c r="E5" s="58">
        <v>40575.29</v>
      </c>
      <c r="F5" s="56" t="s">
        <v>15</v>
      </c>
      <c r="G5" s="56" t="s">
        <v>15</v>
      </c>
      <c r="H5" s="50" t="s">
        <v>15</v>
      </c>
      <c r="I5" s="52" t="s">
        <v>15</v>
      </c>
      <c r="J5" s="48">
        <f>E5</f>
        <v>40575.29</v>
      </c>
      <c r="K5" s="47" t="s">
        <v>21</v>
      </c>
    </row>
    <row r="6" spans="1:11" x14ac:dyDescent="0.55000000000000004">
      <c r="A6" s="24">
        <v>4</v>
      </c>
      <c r="B6" s="25" t="s">
        <v>18</v>
      </c>
      <c r="C6" s="26" t="s">
        <v>6</v>
      </c>
      <c r="D6" s="27" t="s">
        <v>5</v>
      </c>
      <c r="E6" s="28">
        <v>39250.76</v>
      </c>
      <c r="F6" s="43" t="s">
        <v>15</v>
      </c>
      <c r="G6" s="43" t="s">
        <v>15</v>
      </c>
      <c r="H6" s="43" t="s">
        <v>15</v>
      </c>
      <c r="I6" s="43" t="s">
        <v>15</v>
      </c>
      <c r="J6" s="29">
        <f t="shared" ref="J6:J14" si="0">E6</f>
        <v>39250.76</v>
      </c>
      <c r="K6" s="30" t="s">
        <v>21</v>
      </c>
    </row>
    <row r="7" spans="1:11" x14ac:dyDescent="0.55000000000000004">
      <c r="A7" s="24">
        <v>5</v>
      </c>
      <c r="B7" s="25" t="s">
        <v>18</v>
      </c>
      <c r="C7" s="26" t="s">
        <v>6</v>
      </c>
      <c r="D7" s="27" t="s">
        <v>5</v>
      </c>
      <c r="E7" s="28">
        <v>39250.76</v>
      </c>
      <c r="F7" s="43" t="s">
        <v>15</v>
      </c>
      <c r="G7" s="43" t="s">
        <v>15</v>
      </c>
      <c r="H7" s="43" t="s">
        <v>15</v>
      </c>
      <c r="I7" s="43" t="s">
        <v>15</v>
      </c>
      <c r="J7" s="29">
        <f t="shared" si="0"/>
        <v>39250.76</v>
      </c>
      <c r="K7" s="30" t="s">
        <v>21</v>
      </c>
    </row>
    <row r="8" spans="1:11" x14ac:dyDescent="0.55000000000000004">
      <c r="A8" s="24">
        <v>6</v>
      </c>
      <c r="B8" s="25" t="s">
        <v>18</v>
      </c>
      <c r="C8" s="26" t="s">
        <v>6</v>
      </c>
      <c r="D8" s="27" t="s">
        <v>5</v>
      </c>
      <c r="E8" s="28">
        <v>204239.61</v>
      </c>
      <c r="F8" s="43" t="s">
        <v>15</v>
      </c>
      <c r="G8" s="43" t="s">
        <v>15</v>
      </c>
      <c r="H8" s="43" t="s">
        <v>15</v>
      </c>
      <c r="I8" s="43" t="s">
        <v>15</v>
      </c>
      <c r="J8" s="29">
        <f t="shared" si="0"/>
        <v>204239.61</v>
      </c>
      <c r="K8" s="30" t="s">
        <v>21</v>
      </c>
    </row>
    <row r="9" spans="1:11" x14ac:dyDescent="0.55000000000000004">
      <c r="A9" s="24">
        <v>7</v>
      </c>
      <c r="B9" s="25" t="s">
        <v>18</v>
      </c>
      <c r="C9" s="26" t="s">
        <v>6</v>
      </c>
      <c r="D9" s="27" t="s">
        <v>5</v>
      </c>
      <c r="E9" s="28">
        <v>42944.95</v>
      </c>
      <c r="F9" s="43" t="s">
        <v>15</v>
      </c>
      <c r="G9" s="43" t="s">
        <v>15</v>
      </c>
      <c r="H9" s="43" t="s">
        <v>15</v>
      </c>
      <c r="I9" s="43" t="s">
        <v>15</v>
      </c>
      <c r="J9" s="29">
        <f t="shared" si="0"/>
        <v>42944.95</v>
      </c>
      <c r="K9" s="30" t="s">
        <v>21</v>
      </c>
    </row>
    <row r="10" spans="1:11" x14ac:dyDescent="0.55000000000000004">
      <c r="A10" s="24">
        <v>8</v>
      </c>
      <c r="B10" s="25" t="s">
        <v>18</v>
      </c>
      <c r="C10" s="26" t="s">
        <v>6</v>
      </c>
      <c r="D10" s="27" t="s">
        <v>5</v>
      </c>
      <c r="E10" s="28">
        <v>34845.83</v>
      </c>
      <c r="F10" s="43" t="s">
        <v>15</v>
      </c>
      <c r="G10" s="43" t="s">
        <v>15</v>
      </c>
      <c r="H10" s="43" t="s">
        <v>15</v>
      </c>
      <c r="I10" s="43" t="s">
        <v>15</v>
      </c>
      <c r="J10" s="29">
        <f t="shared" si="0"/>
        <v>34845.83</v>
      </c>
      <c r="K10" s="30" t="s">
        <v>21</v>
      </c>
    </row>
    <row r="11" spans="1:11" x14ac:dyDescent="0.55000000000000004">
      <c r="A11" s="31">
        <v>9</v>
      </c>
      <c r="B11" s="32" t="s">
        <v>19</v>
      </c>
      <c r="C11" s="33" t="s">
        <v>6</v>
      </c>
      <c r="D11" s="34" t="s">
        <v>5</v>
      </c>
      <c r="E11" s="35">
        <v>76856.320000000007</v>
      </c>
      <c r="F11" s="43" t="s">
        <v>15</v>
      </c>
      <c r="G11" s="45" t="s">
        <v>15</v>
      </c>
      <c r="H11" s="45" t="s">
        <v>15</v>
      </c>
      <c r="I11" s="45" t="s">
        <v>15</v>
      </c>
      <c r="J11" s="29">
        <f t="shared" si="0"/>
        <v>76856.320000000007</v>
      </c>
      <c r="K11" s="36" t="s">
        <v>21</v>
      </c>
    </row>
    <row r="12" spans="1:11" x14ac:dyDescent="0.55000000000000004">
      <c r="A12" s="37">
        <v>10</v>
      </c>
      <c r="B12" s="32" t="s">
        <v>20</v>
      </c>
      <c r="C12" s="33" t="s">
        <v>6</v>
      </c>
      <c r="D12" s="34" t="s">
        <v>5</v>
      </c>
      <c r="E12" s="38">
        <v>263820.27</v>
      </c>
      <c r="F12" s="44" t="s">
        <v>15</v>
      </c>
      <c r="G12" s="44" t="s">
        <v>15</v>
      </c>
      <c r="H12" s="44" t="s">
        <v>15</v>
      </c>
      <c r="I12" s="44" t="s">
        <v>15</v>
      </c>
      <c r="J12" s="29">
        <f t="shared" si="0"/>
        <v>263820.27</v>
      </c>
      <c r="K12" s="39" t="s">
        <v>21</v>
      </c>
    </row>
    <row r="13" spans="1:11" x14ac:dyDescent="0.55000000000000004">
      <c r="A13" s="37">
        <v>11</v>
      </c>
      <c r="B13" s="32" t="s">
        <v>20</v>
      </c>
      <c r="C13" s="33" t="s">
        <v>6</v>
      </c>
      <c r="D13" s="34" t="s">
        <v>5</v>
      </c>
      <c r="E13" s="38">
        <v>562858.57999999996</v>
      </c>
      <c r="F13" s="44" t="s">
        <v>15</v>
      </c>
      <c r="G13" s="44" t="s">
        <v>15</v>
      </c>
      <c r="H13" s="44" t="s">
        <v>15</v>
      </c>
      <c r="I13" s="44" t="s">
        <v>15</v>
      </c>
      <c r="J13" s="29">
        <f t="shared" si="0"/>
        <v>562858.57999999996</v>
      </c>
      <c r="K13" s="39" t="s">
        <v>21</v>
      </c>
    </row>
    <row r="14" spans="1:11" ht="23.25" thickBot="1" x14ac:dyDescent="0.6">
      <c r="A14" s="18">
        <v>12</v>
      </c>
      <c r="B14" s="40" t="s">
        <v>20</v>
      </c>
      <c r="C14" s="41" t="s">
        <v>6</v>
      </c>
      <c r="D14" s="42" t="s">
        <v>5</v>
      </c>
      <c r="E14" s="20">
        <v>39347.199999999997</v>
      </c>
      <c r="F14" s="21" t="s">
        <v>15</v>
      </c>
      <c r="G14" s="21" t="s">
        <v>15</v>
      </c>
      <c r="H14" s="21" t="s">
        <v>15</v>
      </c>
      <c r="I14" s="21" t="s">
        <v>15</v>
      </c>
      <c r="J14" s="22">
        <f t="shared" si="0"/>
        <v>39347.199999999997</v>
      </c>
      <c r="K14" s="23" t="s">
        <v>21</v>
      </c>
    </row>
    <row r="17" spans="1:11" ht="24.75" thickBot="1" x14ac:dyDescent="0.6">
      <c r="A17" s="99" t="s">
        <v>37</v>
      </c>
      <c r="B17" s="99"/>
      <c r="C17" s="99"/>
      <c r="D17" s="99"/>
      <c r="E17" s="99"/>
      <c r="F17" s="99"/>
      <c r="G17" s="99"/>
      <c r="H17" s="99"/>
      <c r="I17" s="99"/>
      <c r="J17" s="1"/>
      <c r="K17" s="1"/>
    </row>
    <row r="18" spans="1:11" ht="24.75" thickBot="1" x14ac:dyDescent="0.6">
      <c r="A18" s="6" t="s">
        <v>1</v>
      </c>
      <c r="B18" s="7" t="s">
        <v>0</v>
      </c>
      <c r="C18" s="7" t="s">
        <v>2</v>
      </c>
      <c r="D18" s="7" t="s">
        <v>25</v>
      </c>
      <c r="E18" s="8" t="s">
        <v>24</v>
      </c>
      <c r="F18" s="8" t="s">
        <v>28</v>
      </c>
      <c r="G18" s="8" t="s">
        <v>29</v>
      </c>
      <c r="H18" s="8" t="s">
        <v>30</v>
      </c>
      <c r="I18" s="9" t="s">
        <v>31</v>
      </c>
      <c r="J18" s="1"/>
      <c r="K18" s="1"/>
    </row>
    <row r="19" spans="1:11" x14ac:dyDescent="0.55000000000000004">
      <c r="A19" s="96">
        <v>1</v>
      </c>
      <c r="B19" s="13" t="s">
        <v>26</v>
      </c>
      <c r="C19" s="13" t="s">
        <v>6</v>
      </c>
      <c r="D19" s="13" t="s">
        <v>5</v>
      </c>
      <c r="E19" s="15">
        <v>1798736</v>
      </c>
      <c r="F19" s="15" t="s">
        <v>27</v>
      </c>
      <c r="G19" s="13" t="s">
        <v>32</v>
      </c>
      <c r="H19" s="66" t="s">
        <v>33</v>
      </c>
      <c r="I19" s="17" t="s">
        <v>34</v>
      </c>
      <c r="J19" s="1"/>
      <c r="K19" s="1"/>
    </row>
    <row r="20" spans="1:11" x14ac:dyDescent="0.55000000000000004">
      <c r="A20" s="97"/>
      <c r="B20" s="63" t="s">
        <v>17</v>
      </c>
      <c r="C20" s="63" t="s">
        <v>6</v>
      </c>
      <c r="D20" s="63" t="s">
        <v>5</v>
      </c>
      <c r="E20" s="44">
        <v>1701598.31</v>
      </c>
      <c r="F20" s="44" t="s">
        <v>27</v>
      </c>
      <c r="G20" s="63" t="s">
        <v>18</v>
      </c>
      <c r="H20" s="65" t="s">
        <v>33</v>
      </c>
      <c r="I20" s="39" t="s">
        <v>34</v>
      </c>
      <c r="J20" s="1"/>
      <c r="K20" s="1"/>
    </row>
    <row r="21" spans="1:11" x14ac:dyDescent="0.55000000000000004">
      <c r="A21" s="97"/>
      <c r="B21" s="68" t="s">
        <v>19</v>
      </c>
      <c r="C21" s="68" t="s">
        <v>6</v>
      </c>
      <c r="D21" s="63" t="s">
        <v>5</v>
      </c>
      <c r="E21" s="69">
        <v>1701598.31</v>
      </c>
      <c r="F21" s="69" t="s">
        <v>27</v>
      </c>
      <c r="G21" s="68" t="s">
        <v>19</v>
      </c>
      <c r="H21" s="65" t="s">
        <v>33</v>
      </c>
      <c r="I21" s="67" t="s">
        <v>34</v>
      </c>
    </row>
    <row r="22" spans="1:11" ht="23.25" thickBot="1" x14ac:dyDescent="0.6">
      <c r="A22" s="98"/>
      <c r="B22" s="70" t="s">
        <v>19</v>
      </c>
      <c r="C22" s="70" t="s">
        <v>6</v>
      </c>
      <c r="D22" s="19" t="s">
        <v>5</v>
      </c>
      <c r="E22" s="71">
        <v>1701598.31</v>
      </c>
      <c r="F22" s="71" t="s">
        <v>27</v>
      </c>
      <c r="G22" s="70"/>
      <c r="H22" s="71"/>
      <c r="I22" s="72"/>
    </row>
    <row r="23" spans="1:11" ht="23.25" thickBot="1" x14ac:dyDescent="0.6">
      <c r="A23" s="73">
        <v>2</v>
      </c>
      <c r="B23" s="74" t="s">
        <v>35</v>
      </c>
      <c r="C23" s="74" t="s">
        <v>6</v>
      </c>
      <c r="D23" s="75" t="s">
        <v>5</v>
      </c>
      <c r="E23" s="76">
        <v>78018.34</v>
      </c>
      <c r="F23" s="76" t="s">
        <v>36</v>
      </c>
      <c r="G23" s="74" t="s">
        <v>19</v>
      </c>
      <c r="H23" s="78" t="s">
        <v>33</v>
      </c>
      <c r="I23" s="77" t="s">
        <v>34</v>
      </c>
    </row>
  </sheetData>
  <autoFilter ref="A2:K14" xr:uid="{1678CB0B-4AA9-4361-A3A3-C6DE84607CA5}"/>
  <mergeCells count="3">
    <mergeCell ref="A1:G1"/>
    <mergeCell ref="A19:A22"/>
    <mergeCell ref="A17:I17"/>
  </mergeCells>
  <pageMargins left="0.7" right="0.7" top="0.75" bottom="0.75" header="0.3" footer="0.3"/>
  <pageSetup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دستورپرداخت </vt:lpstr>
      <vt:lpstr>دستورپرداخت 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seyed mahdi khorshidi</dc:creator>
  <cp:lastModifiedBy>Mohammad Ghasemi</cp:lastModifiedBy>
  <cp:lastPrinted>2026-01-20T10:31:28Z</cp:lastPrinted>
  <dcterms:created xsi:type="dcterms:W3CDTF">2015-06-05T18:17:20Z</dcterms:created>
  <dcterms:modified xsi:type="dcterms:W3CDTF">2026-08-01T06:40:57Z</dcterms:modified>
</cp:coreProperties>
</file>